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14E341A-02B0-4F5B-871A-94DBFED71D71}" xr6:coauthVersionLast="45" xr6:coauthVersionMax="45" xr10:uidLastSave="{00000000-0000-0000-0000-000000000000}"/>
  <bookViews>
    <workbookView xWindow="-120" yWindow="-120" windowWidth="29040" windowHeight="15840" tabRatio="691" xr2:uid="{00000000-000D-0000-FFFF-FFFF00000000}"/>
  </bookViews>
  <sheets>
    <sheet name="Таблица № 1" sheetId="11" r:id="rId1"/>
    <sheet name="Таблица № 2" sheetId="29" r:id="rId2"/>
  </sheets>
  <externalReferences>
    <externalReference r:id="rId3"/>
  </externalReferences>
  <definedNames>
    <definedName name="_xlnm._FilterDatabase" localSheetId="0" hidden="1">'Таблица № 1'!$B$9:$L$9</definedName>
    <definedName name="_xlnm._FilterDatabase" localSheetId="1" hidden="1">'Таблица № 2'!$B$6:$F$6</definedName>
    <definedName name="_xlnm.Print_Titles" localSheetId="0">'Таблица № 1'!$9:$9</definedName>
    <definedName name="_xlnm.Print_Area" localSheetId="0">'Таблица № 1'!$A$1:$L$85</definedName>
    <definedName name="_xlnm.Print_Area" localSheetId="1">'Таблица № 2'!$A$1:$F$11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2" i="11" l="1"/>
  <c r="K82" i="11" l="1"/>
  <c r="E56" i="11"/>
  <c r="L82" i="11" l="1"/>
  <c r="E50" i="11" l="1"/>
  <c r="E82" i="11" s="1"/>
</calcChain>
</file>

<file path=xl/sharedStrings.xml><?xml version="1.0" encoding="utf-8"?>
<sst xmlns="http://schemas.openxmlformats.org/spreadsheetml/2006/main" count="339" uniqueCount="215">
  <si>
    <t>№ п/п</t>
  </si>
  <si>
    <t>ИТОГО</t>
  </si>
  <si>
    <t>Приведение в нормативное состояние автомобильных дорог регионального или межмуниципального и местного значения, обеспечивающих транспортную доступность медицинских организаций</t>
  </si>
  <si>
    <t>Наименование населенного пункта</t>
  </si>
  <si>
    <t>Наименование запланированного дорожного мероприятия</t>
  </si>
  <si>
    <t>Мощность объекта, км («протяженность дороги»)</t>
  </si>
  <si>
    <t>Стоимость мероприятия, млн рублей</t>
  </si>
  <si>
    <t>Наименование запланированного мероприятия, реализуемого в рамках МПЗЗ (строительство (реконструкция), капитальный ремонт, приобретение быстровозводимых модульных конструкций и (или) недвижимости)</t>
  </si>
  <si>
    <t>Объект здравоохранения, к которому обеспечивается подъезда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и адрес объекта</t>
  </si>
  <si>
    <t>Предусмотренное финансирование, млн рублей</t>
  </si>
  <si>
    <t>Таблица №2</t>
  </si>
  <si>
    <t>Субъект Российской Федерации</t>
  </si>
  <si>
    <t>Протяженность автомобильных дорог, обеспечивающих транспортную доступность организаций первичного звена здравоохранения,
км</t>
  </si>
  <si>
    <t>Доля автомобильных дорог, соответствующих нормативным требованиям, %</t>
  </si>
  <si>
    <t>факт на 01.01.2023</t>
  </si>
  <si>
    <t>факт на 01.01.2024</t>
  </si>
  <si>
    <t>факт на 01.01.2025</t>
  </si>
  <si>
    <t xml:space="preserve">Поликлиника на 
200 посещений
в смену в пгт Кильмезь Кировской области
</t>
  </si>
  <si>
    <t xml:space="preserve">Поликлиника на 
200 посещений 
в смену в г. Нолинск 
Кировской области
</t>
  </si>
  <si>
    <t xml:space="preserve">Поликлиника на 
200 посещений
в смену в пгт Свеча Кировской области
</t>
  </si>
  <si>
    <t>Детская поликлиника на 250 посещений в смену по адресу: Кировская область, г. Слободской, ул. Грина</t>
  </si>
  <si>
    <t>строительство</t>
  </si>
  <si>
    <t>ВА</t>
  </si>
  <si>
    <t>Кировская область, Афанасьевский район, с.Бисерово, ул.Кирова, д.16</t>
  </si>
  <si>
    <t>Кировская область, Верхнекамский район, пгт. Светлополянск, ул. Комсомольская, 7</t>
  </si>
  <si>
    <t>Лечебный корпус</t>
  </si>
  <si>
    <t>Кировская область, пгт Даровской, ул. Советская, д. 35</t>
  </si>
  <si>
    <t>Здание лечебного корпуса № 2</t>
  </si>
  <si>
    <t>Кировская область, пгт. Кикнур, ул. Первомайская, д. 1б</t>
  </si>
  <si>
    <t>ФАП</t>
  </si>
  <si>
    <t>Нежилое помещение №1- амбулатория</t>
  </si>
  <si>
    <t>Кировская область, Кирово-Чепецкий район, с. Каринка, ул. Новая, д.14, пом.1</t>
  </si>
  <si>
    <t>Кировская область, Куменский район, пгт. Нижнеивкино, ул.Октябрьская, д.19</t>
  </si>
  <si>
    <t>Кировская область,  г.Луза, ул.Ленина, д.73</t>
  </si>
  <si>
    <t>Хирургическое отделение</t>
  </si>
  <si>
    <t>Кировская область, Малмыжский район,г. Малмыж, ул. Свердлова, д.10/3</t>
  </si>
  <si>
    <t>Здание главного корпуса</t>
  </si>
  <si>
    <t>Кировская область, Мурашинский район, г.Мураши, ул.Пугачева, д.45</t>
  </si>
  <si>
    <t>ОВОП</t>
  </si>
  <si>
    <t>Кировская область, Немский район, с.Архангельское, ул.Советская, д.15</t>
  </si>
  <si>
    <t>Поликлиника</t>
  </si>
  <si>
    <t>Кировская область, г.Омутнинск, ул.Спортивная, д.1а</t>
  </si>
  <si>
    <t xml:space="preserve"> Кировская область, Оричевский район, пгт.Мирный,  ул.Степана Халтурина,  д.33</t>
  </si>
  <si>
    <t>Кировская область, г. Орлов, ул. Ленина, 124а</t>
  </si>
  <si>
    <t>Кировская область, Слободской район, с. Волково, ул. Верхняя, 17</t>
  </si>
  <si>
    <t>Кировская область, Слободской район, д. Стулово, ул. Садовая 9</t>
  </si>
  <si>
    <t>Кировская область, Советский район,   с.Ильинск  ул.Комсомольская, 36</t>
  </si>
  <si>
    <t>Поликлиническое отделение</t>
  </si>
  <si>
    <t xml:space="preserve">Кировская область, пгт. Суна, ул. Октябрьская, д. 18 </t>
  </si>
  <si>
    <t>Кировская область, г. Белая Холуница, ул. Чапаева, 1</t>
  </si>
  <si>
    <t>Кировская область, г.Зуевка, ул.Исполкомовская, д.109</t>
  </si>
  <si>
    <t>Кировская область, Кильмезский район, д. Селино, ул.Советская, д.11</t>
  </si>
  <si>
    <t>Нежилое помещение  - (поликлиника)</t>
  </si>
  <si>
    <t>Кировская область, г. Котельнич, ул. Пушкина, д.18</t>
  </si>
  <si>
    <t>Поликлиника пристрой</t>
  </si>
  <si>
    <t xml:space="preserve"> Кировская область, пгт Оричи, ул. 8 Марта, д.7/2</t>
  </si>
  <si>
    <t>Кировская область, пгт Оричи, ул. 8 Марта, д.7</t>
  </si>
  <si>
    <t>Кировская область, Оричевский район, с.Коршик,  ул.Новая,  д.21б</t>
  </si>
  <si>
    <t xml:space="preserve">Кировская область, г. Орлов, ул.Орловская, 141 </t>
  </si>
  <si>
    <t>Главный корпус</t>
  </si>
  <si>
    <t>Кировская область, Санчурский район, пгт. Санчурск, ул.Первомайская, 21 литер А</t>
  </si>
  <si>
    <t>Кировская область, Советский район,   д.Грехово  ул.Красная, 22</t>
  </si>
  <si>
    <t>Кировская область, пгт Фаленки,  ул.Коминтерна, 4</t>
  </si>
  <si>
    <t>Здание лечебного корпуса</t>
  </si>
  <si>
    <t>Кировская область, пгт Фаленки, ул.Краснофлотская, 4</t>
  </si>
  <si>
    <t>Кировская область, Верхнекамский район, г. Кирс, ул. Кирова, д. 37</t>
  </si>
  <si>
    <t>Здание главного корпуса больницы (поликлиника)</t>
  </si>
  <si>
    <t>Кировская область, Вятскополянский район, пгт. Красная Поляна, ул. Азина, д. 19</t>
  </si>
  <si>
    <t xml:space="preserve">Поликлиника </t>
  </si>
  <si>
    <t>Кировская область, г.Уржум, ул.Елкина, д.91</t>
  </si>
  <si>
    <t>Кировская область,                     п. Костино, ул. 60 лет СССР, 11</t>
  </si>
  <si>
    <t>капитальный ремонт</t>
  </si>
  <si>
    <t>приобретение быстровозводимых модульных конструкций</t>
  </si>
  <si>
    <t>Кировская область, Арбажский район, с. Сорвижи, ул. Советская, 16</t>
  </si>
  <si>
    <t>Кировская область, Верхнекамский район, п. Чус, ул. Новая, 7</t>
  </si>
  <si>
    <t>Кировская область, Кильмезский район,  д. Малая Кильмезь, ул.Зеленая, 2</t>
  </si>
  <si>
    <t>Кировская область, Лебяжский район, п. Окунево, ул. Комсомольская, д. 16а</t>
  </si>
  <si>
    <t>Кировская область, Малмыжский район,  д. Новый Ирюк, ул. Центральная, д. 16</t>
  </si>
  <si>
    <t>Кировская область, Нолинский район, с.Швариха, ул. Советская, д.40</t>
  </si>
  <si>
    <t>Кировская область, Пижанский район, с.Воя, ул.Школьная, д.8а</t>
  </si>
  <si>
    <t>Кировская область, Санчурский район, с.Сметанино, Центральная,д.91</t>
  </si>
  <si>
    <t>Кировская область, Советский район,   с.Васильково ул.Набережная, 4</t>
  </si>
  <si>
    <t>Кировская область, Тужинский район, с. Пачи, ул. Центральная, д. 5</t>
  </si>
  <si>
    <t>ФП</t>
  </si>
  <si>
    <t>Кировская область, Вятскополянский район, д. Средняя Тойма, ул. Центральная, 41</t>
  </si>
  <si>
    <t>Кировская область,  Зуевский район,  д. Зуи,  ул. Молодежная,  д.10а</t>
  </si>
  <si>
    <t>Кировская область, Кильмезский район, д.Вихарево, ул.Советская,  д.13а</t>
  </si>
  <si>
    <t>Кировская область, Котельничский район, п.Ленинская Искра, ул.Ронжина, д.1</t>
  </si>
  <si>
    <t>Кировская область, Нагорский район, с.Заево, ул. Центральная, д.36</t>
  </si>
  <si>
    <t>Кировская область, Советский район,  п.Новый, ул.Спортивная, 1</t>
  </si>
  <si>
    <t>Кировская область, Тужинский район, д. Вынур, д. 8</t>
  </si>
  <si>
    <t>Кировская область, Зуевский район,  д. Б. Пасынки, ул. Мира, 11</t>
  </si>
  <si>
    <t>Кировская область, Кикнурский район, с. Макарье,  ул. Труда, 29</t>
  </si>
  <si>
    <t>Кировская область, Омутнинский район, п. Белореченск, ул. Петра Русских, 14</t>
  </si>
  <si>
    <t>Кировская область, Оричевский район, д.Усовы,  ул.Молодежная, д. 3</t>
  </si>
  <si>
    <t>Кировская область, Тужинский район, д. Греково</t>
  </si>
  <si>
    <t>Кировская область,Унинский район, д. Князево, ул. Новая, д. 8</t>
  </si>
  <si>
    <t>Кировская область, Шабалинский район, с. Высокораменское, ул. Свободы, 40</t>
  </si>
  <si>
    <t>Кировская область, Яранский район, д.Савичи ул.Черепановская 3</t>
  </si>
  <si>
    <t>Кировская область, Яранский район, с. Салобеляк, ул. Свободы, 39</t>
  </si>
  <si>
    <t>Кировская область</t>
  </si>
  <si>
    <t>Свечинский муниципальный округ</t>
  </si>
  <si>
    <t>Афанасьевский муниципальный округ</t>
  </si>
  <si>
    <t xml:space="preserve">ремонт а/д Афанасьево-граница Верхнекамского района </t>
  </si>
  <si>
    <t>Кильмезский район</t>
  </si>
  <si>
    <t>восст а/д Кильмезь - Селино</t>
  </si>
  <si>
    <t>Нолинский район</t>
  </si>
  <si>
    <t xml:space="preserve">восст а/д Нолинск-Швариха-Советск </t>
  </si>
  <si>
    <t>Верхнекамский муниципальный округ</t>
  </si>
  <si>
    <t>Даровское городское поселение</t>
  </si>
  <si>
    <t>ремонт а/д проезд ул.Щегоричи-Новый Мир,1, ул Новый Мир</t>
  </si>
  <si>
    <t>Кикнурский муниципальный округ</t>
  </si>
  <si>
    <t>ремонт а/д по ул. Восточная,  ул. Черепанова</t>
  </si>
  <si>
    <t>Кирово-Чепецкий район</t>
  </si>
  <si>
    <t>восстан а/д Просница-Каринка-Ардаши</t>
  </si>
  <si>
    <t>Куменский район</t>
  </si>
  <si>
    <t>ремонт а/д по ул. Октябрьская пгт Нижнеивкино</t>
  </si>
  <si>
    <t>Лузский муниципальный округ</t>
  </si>
  <si>
    <t>ремонт а/д по ул. Победы, ул. Пролетарская, ул. Добролюбова</t>
  </si>
  <si>
    <t>Малмыжский район</t>
  </si>
  <si>
    <t>ремонт а/д по ул. Фрунзе г. Малмыж</t>
  </si>
  <si>
    <t>Мурашинский муниципальный округ</t>
  </si>
  <si>
    <t>ремонт а/д по пер Южный г. Мураши</t>
  </si>
  <si>
    <t>Немский муниципальный округ</t>
  </si>
  <si>
    <t>ремонт а/д по ул. Почтовый проезд с. Архангельское</t>
  </si>
  <si>
    <t>восстановление а/д ул Ленина г Нолинск</t>
  </si>
  <si>
    <t xml:space="preserve">восстановление а/д Нолинск-Швариха-Советск </t>
  </si>
  <si>
    <t>Омутнинский район</t>
  </si>
  <si>
    <t>ремонт а/д по ул. Герцена г Омутнинск</t>
  </si>
  <si>
    <t>ремонт а/д Омутнинск-Восточный-Белореченск</t>
  </si>
  <si>
    <t>Оричевский район</t>
  </si>
  <si>
    <t>ремонт а/д трасса Оричи-Коршик-Усовы</t>
  </si>
  <si>
    <t>ремонт а/д по ул. Центральная дер. Брагичи</t>
  </si>
  <si>
    <t>Орловский район Кировской области</t>
  </si>
  <si>
    <t>ремонт а/д по ул. Орловская</t>
  </si>
  <si>
    <t xml:space="preserve">восстановление а/д по ул Советская  в пгт Кильмезь </t>
  </si>
  <si>
    <t>ремонт а/д по ул. Труда,  ул Лесная пгт Свеча</t>
  </si>
  <si>
    <t>ремонт а/д Шмелево-Барсуки</t>
  </si>
  <si>
    <t>восстановление а/д по ул. Верхняя с. Волково</t>
  </si>
  <si>
    <t xml:space="preserve">восстановление а/д Слободской - Совье - Забегаево
</t>
  </si>
  <si>
    <t>Слободской район</t>
  </si>
  <si>
    <t>восстановление а/д по ул. Пограничная д. Стулово</t>
  </si>
  <si>
    <t>восстановление а/д по ул. Шутова с. Ильинское</t>
  </si>
  <si>
    <t>Сунский район</t>
  </si>
  <si>
    <t>ремонт а/д по ул Октябрьская, ул. Пролетарская, ул. Новая, ул. Великопольская д. Великое Поле</t>
  </si>
  <si>
    <t>Вятскополянский район</t>
  </si>
  <si>
    <t>ремонт а/д по ул. Ленина г. Зуевка</t>
  </si>
  <si>
    <t>Город Котельнич</t>
  </si>
  <si>
    <t>ремонт а/д по ул. К. Маркса, ул. Труда</t>
  </si>
  <si>
    <t>ремонт а/д по ул. Кооперативная пгт Оричи</t>
  </si>
  <si>
    <t>Санчурский муниципальный округ</t>
  </si>
  <si>
    <t>ремонт а/д по ул. Ленина пгт Санчурск</t>
  </si>
  <si>
    <t>ремонт а/д Санчурск-Корляки-Рассвет</t>
  </si>
  <si>
    <t>ремонт а/д Советск-Лебяжье-Фокино</t>
  </si>
  <si>
    <t>Советский район Кировской области</t>
  </si>
  <si>
    <t>ремонт а/д по ул. Свободы</t>
  </si>
  <si>
    <t>Фаленский муниципальный округ</t>
  </si>
  <si>
    <t>ремонт автомобильной дороги Кирс-Рудничный-Лойно</t>
  </si>
  <si>
    <t xml:space="preserve">ремонт а/д по ул.Верховская г. Кирс, по ул. Ленина к. Кирс </t>
  </si>
  <si>
    <t>ремонт по ул. Набережная пгт Красная Поляна</t>
  </si>
  <si>
    <t>-</t>
  </si>
  <si>
    <t>ремонт а/дороги по ул. Ленина</t>
  </si>
  <si>
    <t>восстановление ул Октябрьская пгт Суна</t>
  </si>
  <si>
    <t xml:space="preserve">Орловский район </t>
  </si>
  <si>
    <t xml:space="preserve">Белохолуницкий район
</t>
  </si>
  <si>
    <t>Зуевский район</t>
  </si>
  <si>
    <t>Уржумский  район</t>
  </si>
  <si>
    <t>ремонт а/дороги Уржум-Лопьял</t>
  </si>
  <si>
    <t>Ремонт дорог п. Костино в г. Кирове</t>
  </si>
  <si>
    <t>г Киров</t>
  </si>
  <si>
    <t>г Слободской</t>
  </si>
  <si>
    <t xml:space="preserve">Ремонт автомобильных дорог от Б. Холуницкого тракта до ул. Ефимова, по ул. Ефимова, по ул. Городищенской ,ул.. П. Стучки,  ул. Первомайской ,  ул. К. Маркса, Восстановление изношенного верхнего слоя покрытия на автомобильной дороге по ул. Красноармейской </t>
  </si>
  <si>
    <t>капремонт а/дороги по ул. Екатерининская</t>
  </si>
  <si>
    <t>Арбажский район</t>
  </si>
  <si>
    <t>ремонт а/д по ул. Парковая, ул Октябрьская с. Сорвижи</t>
  </si>
  <si>
    <t xml:space="preserve">ремонт а/д Лойно-Кай-Южаки-Стрелково </t>
  </si>
  <si>
    <t>ремонт а/д по ул Советская п. Ленинская Искра</t>
  </si>
  <si>
    <t>Котельничский район</t>
  </si>
  <si>
    <t>Лебяжский муниципальный округ</t>
  </si>
  <si>
    <t>ремонт а/д Лебяжье-Лаж Кузнецово</t>
  </si>
  <si>
    <t>ремонт а/д Пижанка – Казаково</t>
  </si>
  <si>
    <t>Пижанский муниципальный округ</t>
  </si>
  <si>
    <t>Тужинский район</t>
  </si>
  <si>
    <t>ремонт а/д по ул. Садовая с. Пачи</t>
  </si>
  <si>
    <t>Кировская область, Мурашинский район, п. Октябрьский, ул Пирогова , д 12</t>
  </si>
  <si>
    <t>ремонт а/д Евсино-греково-Пачи-Вынур</t>
  </si>
  <si>
    <t>восст а/д по ул. Центральная д. Греково</t>
  </si>
  <si>
    <t>ремонт а/д Юхтунур-Верхоуслино-Салобеляк-Гулинские</t>
  </si>
  <si>
    <t>Яранский район</t>
  </si>
  <si>
    <t>Ремонт автомобильной дороги Киров - Котлас - Архангельск, с подъездами: к пгт Опарино, к пос.Альмеж, к пос. Скрябино в Мурашинском муниципальном округе</t>
  </si>
  <si>
    <t>Ремонт автомобильной дороги Кырчаны – Нема –  Кильмезь в   Кильмезском муниципальном районе</t>
  </si>
  <si>
    <t>Ремонт автомобильной дороги Киров-Малмыж-Вятские Поляны в  Малмыжском районе</t>
  </si>
  <si>
    <t>Ремонт автомобильной дороги Криуша - Советск - Лебяжье - Вершинята в Советском районе Кировской области и Лебяжском муниципальном округе</t>
  </si>
  <si>
    <t>Ремонт автомобильной дороги Киров – Кирово-Чепецк – Зуевка – Фаленки – граница Удмуртской Республики в Кирово-Чепецком и Зуевском районах</t>
  </si>
  <si>
    <t>Ремонт  автомобильной дороги Казань - Пермь в Кильмезском муниципальном районе</t>
  </si>
  <si>
    <t>Ремонт  автомобильной дороги Слободской - Нагорск в Слободском и  Нагорском районах</t>
  </si>
  <si>
    <t>Ремонт автомобильной дороги Киров– Советск - Яранск с подъездом к г. Яранск в Оричевском, Верхошижемском районах, в  Советском районе Кировской области и Пижанском муниципальном округе</t>
  </si>
  <si>
    <t>Ремонт автомобильной дороги Зуевка - Богородское - Кырчаны в Зуевском районе</t>
  </si>
  <si>
    <t>Ремонт автомобильной дороги Яранск-Кикнур-граница Нижегородской области в Кикнурском муниципальном округе</t>
  </si>
  <si>
    <t>Ремонт  автомобильной дороги Плотники - Вожгалы - Богородское - Уни в Богородском и Унинском муниципальном округе</t>
  </si>
  <si>
    <t>Ремонт автомобильной дороги Киров - Советск - Яранск с подъездом к г. Яранск в Яранском районе</t>
  </si>
  <si>
    <t>Капитальный ремонт автомобильной дороги общего пользования местного значения Вятские Поляны - Новый Бурец</t>
  </si>
  <si>
    <t>Ремонт автомобильной дороги М. Соски-Высокая Шабалинского района Кировской области</t>
  </si>
  <si>
    <t>Шабалинский район</t>
  </si>
  <si>
    <t xml:space="preserve"> </t>
  </si>
  <si>
    <t>Кильмезский муниципальный округ</t>
  </si>
  <si>
    <t>Советский район</t>
  </si>
  <si>
    <t>Нагорский район</t>
  </si>
  <si>
    <t>Кильмезский муниципальный район</t>
  </si>
  <si>
    <t>Кикнурский район</t>
  </si>
  <si>
    <t>Унинский район</t>
  </si>
  <si>
    <t>Обеспечение транспортной доступности</t>
  </si>
  <si>
    <t>Таблица № 1</t>
  </si>
  <si>
    <t xml:space="preserve">               Приложение № 5
               Приложение № 8
               к Региональной программе</t>
  </si>
  <si>
    <t>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</si>
</sst>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0"/>
    <numFmt numFmtId="166" formatCode="0.00000"/>
    <numFmt numFmtId="167" formatCode="0.000"/>
    <numFmt numFmtId="168" formatCode="#,##0.00000_ ;\-#,##0.00000\ "/>
  </numFmts>
  <fonts count="11" x14ac:knownFonts="1">
    <font>
      <sz val="11"/>
      <color theme="1"/>
      <name val="Calibri"/>
      <family val="2"/>
      <scheme val="minor"/>
    </font>
    <font>
      <sz val="10"/>
      <color theme="1"/>
      <name val="Times New Roman"/>
      <family val="1"/>
      <charset val="204"/>
    </font>
    <font>
      <sz val="14"/>
      <color theme="1"/>
      <name val="Times New Roman"/>
      <family val="1"/>
      <charset val="204"/>
    </font>
    <font>
      <b/>
      <sz val="18"/>
      <color theme="1"/>
      <name val="Times New Roman"/>
      <family val="1"/>
      <charset val="204"/>
    </font>
    <font>
      <i/>
      <sz val="14"/>
      <color theme="1"/>
      <name val="Times New Roman"/>
      <family val="1"/>
      <charset val="204"/>
    </font>
    <font>
      <sz val="14"/>
      <name val="Times New Roman"/>
      <family val="1"/>
      <charset val="204"/>
    </font>
    <font>
      <b/>
      <sz val="11"/>
      <color rgb="FFFF0000"/>
      <name val="Calibri"/>
      <family val="2"/>
      <charset val="204"/>
      <scheme val="minor"/>
    </font>
    <font>
      <sz val="10"/>
      <color theme="1"/>
      <name val="Arial"/>
      <family val="2"/>
      <charset val="204"/>
    </font>
    <font>
      <sz val="10"/>
      <name val="Arial Cyr"/>
      <charset val="204"/>
    </font>
    <font>
      <sz val="11"/>
      <color theme="1"/>
      <name val="Calibri"/>
      <family val="2"/>
      <charset val="204"/>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9" fillId="0" borderId="0"/>
    <xf numFmtId="164" fontId="7" fillId="0" borderId="0" applyFont="0" applyFill="0" applyBorder="0" applyAlignment="0" applyProtection="0"/>
    <xf numFmtId="164" fontId="10" fillId="0" borderId="0" applyFont="0" applyFill="0" applyBorder="0" applyAlignment="0" applyProtection="0"/>
  </cellStyleXfs>
  <cellXfs count="81">
    <xf numFmtId="0" fontId="0" fillId="0" borderId="0" xfId="0"/>
    <xf numFmtId="0" fontId="2" fillId="0" borderId="0" xfId="0" applyFont="1" applyAlignment="1">
      <alignment wrapText="1"/>
    </xf>
    <xf numFmtId="0" fontId="3" fillId="0" borderId="0" xfId="0" applyFont="1" applyAlignment="1">
      <alignment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Alignment="1">
      <alignment horizontal="right"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3" borderId="0" xfId="0" applyFill="1"/>
    <xf numFmtId="0" fontId="5"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xf>
    <xf numFmtId="0" fontId="0" fillId="2" borderId="0" xfId="0" applyFill="1"/>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justify" vertical="center"/>
    </xf>
    <xf numFmtId="0" fontId="5" fillId="2" borderId="1" xfId="0" applyFont="1" applyFill="1" applyBorder="1" applyAlignment="1">
      <alignment horizontal="justify" vertical="center" wrapText="1"/>
    </xf>
    <xf numFmtId="0" fontId="2" fillId="2" borderId="6" xfId="0" applyFont="1" applyFill="1" applyBorder="1" applyAlignment="1">
      <alignment vertical="center" wrapText="1"/>
    </xf>
    <xf numFmtId="0" fontId="2" fillId="2" borderId="1" xfId="0" applyFont="1" applyFill="1" applyBorder="1" applyAlignment="1">
      <alignment vertical="center" wrapText="1"/>
    </xf>
    <xf numFmtId="0" fontId="2" fillId="2" borderId="1" xfId="0" quotePrefix="1" applyFont="1" applyFill="1" applyBorder="1" applyAlignment="1">
      <alignment horizontal="justify" vertical="center" wrapText="1"/>
    </xf>
    <xf numFmtId="0" fontId="2" fillId="2" borderId="2"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4" fillId="2" borderId="0" xfId="0" applyFont="1" applyFill="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xf>
    <xf numFmtId="166" fontId="2" fillId="2" borderId="0" xfId="0" applyNumberFormat="1" applyFont="1" applyFill="1" applyAlignment="1">
      <alignment horizontal="center" vertical="center"/>
    </xf>
    <xf numFmtId="166" fontId="2" fillId="2" borderId="1" xfId="8" applyNumberFormat="1" applyFont="1" applyFill="1" applyBorder="1" applyAlignment="1">
      <alignment horizontal="center" vertical="center"/>
    </xf>
    <xf numFmtId="168" fontId="2" fillId="2" borderId="5" xfId="8" applyNumberFormat="1" applyFont="1" applyFill="1" applyBorder="1" applyAlignment="1">
      <alignment horizontal="center" vertical="center"/>
    </xf>
    <xf numFmtId="166" fontId="2" fillId="2" borderId="1" xfId="8" applyNumberFormat="1" applyFont="1" applyFill="1" applyBorder="1" applyAlignment="1">
      <alignment horizontal="center" vertical="center" wrapText="1"/>
    </xf>
    <xf numFmtId="0" fontId="2" fillId="2" borderId="1" xfId="0" applyFont="1" applyFill="1" applyBorder="1" applyAlignment="1">
      <alignment horizontal="center" vertical="center"/>
    </xf>
    <xf numFmtId="166" fontId="2" fillId="2" borderId="5" xfId="0" applyNumberFormat="1" applyFont="1" applyFill="1" applyBorder="1" applyAlignment="1">
      <alignment horizontal="center" vertical="center"/>
    </xf>
    <xf numFmtId="0" fontId="1" fillId="2" borderId="1" xfId="0" applyFont="1" applyFill="1" applyBorder="1" applyAlignment="1">
      <alignment horizontal="justify" vertical="center" wrapText="1"/>
    </xf>
    <xf numFmtId="2" fontId="2" fillId="2" borderId="1" xfId="0" applyNumberFormat="1" applyFont="1" applyFill="1" applyBorder="1" applyAlignment="1">
      <alignment horizontal="center" vertical="center" wrapText="1"/>
    </xf>
    <xf numFmtId="0" fontId="6" fillId="2" borderId="0" xfId="0" applyFont="1" applyFill="1" applyAlignment="1">
      <alignment horizontal="left" wrapText="1"/>
    </xf>
    <xf numFmtId="0" fontId="2" fillId="2" borderId="0" xfId="0" applyFont="1" applyFill="1" applyAlignment="1">
      <alignment horizontal="left"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left" vertical="top" wrapText="1"/>
    </xf>
    <xf numFmtId="0" fontId="3" fillId="2" borderId="0" xfId="0" applyFont="1" applyFill="1" applyAlignment="1">
      <alignment horizontal="center" vertical="top"/>
    </xf>
    <xf numFmtId="0" fontId="2" fillId="2" borderId="0" xfId="0" applyFont="1" applyFill="1" applyAlignment="1">
      <alignment horizontal="right" vertical="top"/>
    </xf>
    <xf numFmtId="165" fontId="2" fillId="2" borderId="6"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0" xfId="0" applyFont="1" applyFill="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xf>
  </cellXfs>
  <cellStyles count="9">
    <cellStyle name="Обычный" xfId="0" builtinId="0"/>
    <cellStyle name="Обычный 2" xfId="5" xr:uid="{00000000-0005-0000-0000-000001000000}"/>
    <cellStyle name="Обычный 3" xfId="4" xr:uid="{00000000-0005-0000-0000-000002000000}"/>
    <cellStyle name="Обычный 3 2" xfId="6" xr:uid="{00000000-0005-0000-0000-000003000000}"/>
    <cellStyle name="Обычный 4" xfId="1" xr:uid="{00000000-0005-0000-0000-000004000000}"/>
    <cellStyle name="Процентный 2" xfId="3" xr:uid="{00000000-0005-0000-0000-000005000000}"/>
    <cellStyle name="Финансовый" xfId="8" builtinId="3"/>
    <cellStyle name="Финансовый 2" xfId="7" xr:uid="{00000000-0005-0000-0000-000007000000}"/>
    <cellStyle name="Финансовый 3" xfId="2"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UDH\&#1054;&#1058;&#1044;&#1045;&#1051;%20&#1044;&#1054;&#1056;&#1054;&#1046;&#1053;&#1054;&#1043;&#1054;%20&#1061;&#1054;&#1047;&#1071;&#1049;&#1057;&#1058;&#1042;&#1040;\&#1044;&#1086;&#1088;&#1086;&#1078;&#1085;&#1099;&#1081;%20&#1084;&#1080;&#1083;&#1083;&#1080;&#1072;&#1088;&#1076;%202024\&#1050;&#1086;&#1087;&#1080;&#1103;%20&#1047;&#1072;&#1103;&#1074;&#1082;&#1080;%20&#1087;&#1086;%201%20&#1084;&#1083;&#1088;&#1076;%202024%20&#1086;&#1090;%2023%200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46">
          <cell r="D46">
            <v>1.0620000000000001</v>
          </cell>
        </row>
        <row r="47">
          <cell r="D47">
            <v>0.69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tabSelected="1" zoomScale="90" zoomScaleNormal="90" zoomScaleSheetLayoutView="55" workbookViewId="0">
      <selection activeCell="G61" sqref="G61"/>
    </sheetView>
  </sheetViews>
  <sheetFormatPr defaultRowHeight="15" x14ac:dyDescent="0.25"/>
  <cols>
    <col min="1" max="1" width="9.140625" style="16"/>
    <col min="2" max="2" width="7.140625" style="16" customWidth="1"/>
    <col min="3" max="3" width="21.85546875" style="16" customWidth="1"/>
    <col min="4" max="4" width="46.28515625" style="16" customWidth="1"/>
    <col min="5" max="5" width="21.7109375" style="16" customWidth="1"/>
    <col min="6" max="6" width="27.7109375" style="16" customWidth="1"/>
    <col min="7" max="7" width="43.28515625" style="16" customWidth="1"/>
    <col min="8" max="8" width="38.85546875" style="16" customWidth="1"/>
    <col min="9" max="9" width="38.5703125" style="16" customWidth="1"/>
    <col min="10" max="10" width="15.85546875" style="16" customWidth="1"/>
    <col min="11" max="11" width="14.7109375" style="16" customWidth="1"/>
    <col min="12" max="12" width="13.85546875" style="16" customWidth="1"/>
  </cols>
  <sheetData>
    <row r="1" spans="1:13" ht="113.25" customHeight="1" x14ac:dyDescent="0.3">
      <c r="B1" s="74"/>
      <c r="C1" s="74"/>
      <c r="D1" s="74"/>
      <c r="E1" s="74"/>
      <c r="J1" s="44" t="s">
        <v>213</v>
      </c>
      <c r="K1" s="44"/>
      <c r="L1" s="44"/>
      <c r="M1" s="1"/>
    </row>
    <row r="2" spans="1:13" ht="28.5" customHeight="1" x14ac:dyDescent="0.3">
      <c r="A2" s="45" t="s">
        <v>211</v>
      </c>
      <c r="B2" s="45"/>
      <c r="C2" s="45"/>
      <c r="D2" s="45"/>
      <c r="E2" s="45"/>
      <c r="F2" s="45"/>
      <c r="G2" s="45"/>
      <c r="H2" s="45"/>
      <c r="I2" s="45"/>
      <c r="J2" s="45"/>
      <c r="K2" s="45"/>
      <c r="L2" s="42"/>
      <c r="M2" s="1"/>
    </row>
    <row r="3" spans="1:13" ht="113.25" hidden="1" customHeight="1" x14ac:dyDescent="0.3">
      <c r="B3" s="41"/>
      <c r="C3" s="41"/>
      <c r="D3" s="41"/>
      <c r="E3" s="41"/>
      <c r="J3" s="42"/>
      <c r="K3" s="42"/>
      <c r="L3" s="42"/>
      <c r="M3" s="1"/>
    </row>
    <row r="4" spans="1:13" ht="34.5" customHeight="1" x14ac:dyDescent="0.3">
      <c r="A4" s="46" t="s">
        <v>212</v>
      </c>
      <c r="B4" s="46"/>
      <c r="C4" s="46"/>
      <c r="D4" s="46"/>
      <c r="E4" s="46"/>
      <c r="F4" s="46"/>
      <c r="G4" s="46"/>
      <c r="H4" s="46"/>
      <c r="I4" s="46"/>
      <c r="J4" s="46"/>
      <c r="K4" s="46"/>
      <c r="L4" s="46"/>
      <c r="M4" s="1"/>
    </row>
    <row r="5" spans="1:13" ht="18.75" customHeight="1" x14ac:dyDescent="0.25">
      <c r="C5" s="54" t="s">
        <v>2</v>
      </c>
      <c r="D5" s="54"/>
      <c r="E5" s="54"/>
      <c r="F5" s="54"/>
      <c r="G5" s="54"/>
      <c r="H5" s="54"/>
      <c r="I5" s="54"/>
      <c r="J5" s="54"/>
    </row>
    <row r="6" spans="1:13" ht="63" customHeight="1" x14ac:dyDescent="0.25">
      <c r="C6" s="54"/>
      <c r="D6" s="54"/>
      <c r="E6" s="54"/>
      <c r="F6" s="54"/>
      <c r="G6" s="54"/>
      <c r="H6" s="54"/>
      <c r="I6" s="54"/>
      <c r="J6" s="54"/>
    </row>
    <row r="7" spans="1:13" ht="63" customHeight="1" x14ac:dyDescent="0.25">
      <c r="B7" s="69" t="s">
        <v>0</v>
      </c>
      <c r="C7" s="69" t="s">
        <v>3</v>
      </c>
      <c r="D7" s="69" t="s">
        <v>4</v>
      </c>
      <c r="E7" s="69" t="s">
        <v>5</v>
      </c>
      <c r="F7" s="69" t="s">
        <v>6</v>
      </c>
      <c r="G7" s="69" t="s">
        <v>7</v>
      </c>
      <c r="H7" s="70" t="s">
        <v>8</v>
      </c>
      <c r="I7" s="71"/>
      <c r="J7" s="69" t="s">
        <v>9</v>
      </c>
      <c r="K7" s="69"/>
      <c r="L7" s="69"/>
    </row>
    <row r="8" spans="1:13" ht="149.25" customHeight="1" x14ac:dyDescent="0.25">
      <c r="B8" s="69"/>
      <c r="C8" s="69"/>
      <c r="D8" s="69"/>
      <c r="E8" s="69"/>
      <c r="F8" s="69"/>
      <c r="G8" s="69"/>
      <c r="H8" s="72"/>
      <c r="I8" s="73"/>
      <c r="J8" s="17">
        <v>2023</v>
      </c>
      <c r="K8" s="17">
        <v>2024</v>
      </c>
      <c r="L8" s="17">
        <v>2025</v>
      </c>
    </row>
    <row r="9" spans="1:13" ht="13.5" customHeight="1" x14ac:dyDescent="0.25">
      <c r="B9" s="17">
        <v>1</v>
      </c>
      <c r="C9" s="17">
        <v>2</v>
      </c>
      <c r="D9" s="17">
        <v>3</v>
      </c>
      <c r="E9" s="17">
        <v>4</v>
      </c>
      <c r="F9" s="17">
        <v>5</v>
      </c>
      <c r="G9" s="17">
        <v>6</v>
      </c>
      <c r="H9" s="57">
        <v>7</v>
      </c>
      <c r="I9" s="58"/>
      <c r="J9" s="17">
        <v>8</v>
      </c>
      <c r="K9" s="17">
        <v>9</v>
      </c>
      <c r="L9" s="17">
        <v>10</v>
      </c>
    </row>
    <row r="10" spans="1:13" ht="67.5" customHeight="1" x14ac:dyDescent="0.25">
      <c r="B10" s="31">
        <v>1</v>
      </c>
      <c r="C10" s="19" t="s">
        <v>104</v>
      </c>
      <c r="D10" s="18" t="s">
        <v>135</v>
      </c>
      <c r="E10" s="14">
        <v>1.47</v>
      </c>
      <c r="F10" s="14">
        <v>16.7698</v>
      </c>
      <c r="G10" s="18" t="s">
        <v>21</v>
      </c>
      <c r="H10" s="63" t="s">
        <v>17</v>
      </c>
      <c r="I10" s="64"/>
      <c r="J10" s="31"/>
      <c r="K10" s="14">
        <v>16.7698</v>
      </c>
      <c r="L10" s="31"/>
    </row>
    <row r="11" spans="1:13" ht="37.5" customHeight="1" x14ac:dyDescent="0.25">
      <c r="B11" s="51">
        <v>2</v>
      </c>
      <c r="C11" s="49" t="s">
        <v>106</v>
      </c>
      <c r="D11" s="18" t="s">
        <v>125</v>
      </c>
      <c r="E11" s="14">
        <v>0.9</v>
      </c>
      <c r="F11" s="14">
        <v>13.013014</v>
      </c>
      <c r="G11" s="49" t="s">
        <v>21</v>
      </c>
      <c r="H11" s="65" t="s">
        <v>18</v>
      </c>
      <c r="I11" s="66"/>
      <c r="J11" s="31"/>
      <c r="K11" s="14">
        <v>13.013014</v>
      </c>
      <c r="L11" s="31"/>
    </row>
    <row r="12" spans="1:13" ht="41.25" customHeight="1" x14ac:dyDescent="0.25">
      <c r="B12" s="53"/>
      <c r="C12" s="50"/>
      <c r="D12" s="18" t="s">
        <v>126</v>
      </c>
      <c r="E12" s="14">
        <v>1.1000000000000001</v>
      </c>
      <c r="F12" s="14">
        <v>15.754799999999999</v>
      </c>
      <c r="G12" s="50"/>
      <c r="H12" s="67"/>
      <c r="I12" s="68"/>
      <c r="J12" s="31"/>
      <c r="K12" s="14">
        <v>15.754799999999999</v>
      </c>
      <c r="L12" s="31"/>
    </row>
    <row r="13" spans="1:13" ht="39.75" customHeight="1" x14ac:dyDescent="0.25">
      <c r="B13" s="51">
        <v>3</v>
      </c>
      <c r="C13" s="49" t="s">
        <v>101</v>
      </c>
      <c r="D13" s="18" t="s">
        <v>136</v>
      </c>
      <c r="E13" s="14">
        <v>0.54300000000000004</v>
      </c>
      <c r="F13" s="14">
        <v>7.1529137800000004</v>
      </c>
      <c r="G13" s="49" t="s">
        <v>21</v>
      </c>
      <c r="H13" s="65" t="s">
        <v>19</v>
      </c>
      <c r="I13" s="66"/>
      <c r="J13" s="31"/>
      <c r="K13" s="14">
        <v>7.1529137800000004</v>
      </c>
      <c r="L13" s="31"/>
    </row>
    <row r="14" spans="1:13" ht="27.75" customHeight="1" x14ac:dyDescent="0.25">
      <c r="B14" s="53"/>
      <c r="C14" s="50"/>
      <c r="D14" s="18" t="s">
        <v>137</v>
      </c>
      <c r="E14" s="14">
        <v>0.67700000000000005</v>
      </c>
      <c r="F14" s="14">
        <v>9.8060862199999992</v>
      </c>
      <c r="G14" s="50"/>
      <c r="H14" s="67"/>
      <c r="I14" s="68"/>
      <c r="J14" s="31"/>
      <c r="K14" s="14">
        <v>9.8060862199999992</v>
      </c>
      <c r="L14" s="31"/>
    </row>
    <row r="15" spans="1:13" ht="156" customHeight="1" x14ac:dyDescent="0.25">
      <c r="B15" s="51">
        <v>4</v>
      </c>
      <c r="C15" s="49" t="s">
        <v>170</v>
      </c>
      <c r="D15" s="18" t="s">
        <v>171</v>
      </c>
      <c r="E15" s="14">
        <v>4.5170000000000003</v>
      </c>
      <c r="F15" s="14">
        <v>92.969700000000003</v>
      </c>
      <c r="G15" s="49" t="s">
        <v>21</v>
      </c>
      <c r="H15" s="59" t="s">
        <v>20</v>
      </c>
      <c r="I15" s="60"/>
      <c r="J15" s="31"/>
      <c r="K15" s="14">
        <v>92.969700000000003</v>
      </c>
      <c r="L15" s="31"/>
    </row>
    <row r="16" spans="1:13" ht="48.75" customHeight="1" x14ac:dyDescent="0.25">
      <c r="B16" s="53"/>
      <c r="C16" s="50"/>
      <c r="D16" s="18" t="s">
        <v>172</v>
      </c>
      <c r="E16" s="14">
        <v>0.78700000000000003</v>
      </c>
      <c r="F16" s="14">
        <v>40.04</v>
      </c>
      <c r="G16" s="50"/>
      <c r="H16" s="61"/>
      <c r="I16" s="62"/>
      <c r="J16" s="31"/>
      <c r="K16" s="14"/>
      <c r="L16" s="31">
        <v>40.04</v>
      </c>
    </row>
    <row r="17" spans="1:12" ht="63" customHeight="1" x14ac:dyDescent="0.25">
      <c r="B17" s="31">
        <v>5</v>
      </c>
      <c r="C17" s="20" t="s">
        <v>102</v>
      </c>
      <c r="D17" s="18" t="s">
        <v>103</v>
      </c>
      <c r="E17" s="14">
        <v>1.425</v>
      </c>
      <c r="F17" s="14">
        <v>22.053053999999999</v>
      </c>
      <c r="G17" s="18" t="s">
        <v>71</v>
      </c>
      <c r="H17" s="13" t="s">
        <v>22</v>
      </c>
      <c r="I17" s="13" t="s">
        <v>23</v>
      </c>
      <c r="J17" s="31"/>
      <c r="K17" s="14">
        <v>22.053053999999999</v>
      </c>
      <c r="L17" s="31"/>
    </row>
    <row r="18" spans="1:12" ht="75" x14ac:dyDescent="0.25">
      <c r="B18" s="31">
        <v>6</v>
      </c>
      <c r="C18" s="19" t="s">
        <v>108</v>
      </c>
      <c r="D18" s="21" t="s">
        <v>157</v>
      </c>
      <c r="E18" s="14">
        <v>4.5999999999999996</v>
      </c>
      <c r="F18" s="14">
        <v>65.064999999999998</v>
      </c>
      <c r="G18" s="18" t="s">
        <v>71</v>
      </c>
      <c r="H18" s="13" t="s">
        <v>22</v>
      </c>
      <c r="I18" s="13" t="s">
        <v>24</v>
      </c>
      <c r="J18" s="31"/>
      <c r="K18" s="14"/>
      <c r="L18" s="31">
        <v>65.064999999999998</v>
      </c>
    </row>
    <row r="19" spans="1:12" ht="56.25" x14ac:dyDescent="0.25">
      <c r="B19" s="31">
        <v>7</v>
      </c>
      <c r="C19" s="20" t="s">
        <v>109</v>
      </c>
      <c r="D19" s="18" t="s">
        <v>110</v>
      </c>
      <c r="E19" s="14">
        <v>0.92999999999999994</v>
      </c>
      <c r="F19" s="14">
        <v>15.034034999999999</v>
      </c>
      <c r="G19" s="18" t="s">
        <v>71</v>
      </c>
      <c r="H19" s="13" t="s">
        <v>25</v>
      </c>
      <c r="I19" s="13" t="s">
        <v>26</v>
      </c>
      <c r="J19" s="31"/>
      <c r="K19" s="14">
        <v>15.034034999999999</v>
      </c>
      <c r="L19" s="31"/>
    </row>
    <row r="20" spans="1:12" ht="64.5" customHeight="1" x14ac:dyDescent="0.25">
      <c r="B20" s="31">
        <v>8</v>
      </c>
      <c r="C20" s="20" t="s">
        <v>111</v>
      </c>
      <c r="D20" s="22" t="s">
        <v>112</v>
      </c>
      <c r="E20" s="14">
        <v>1.0750000000000002</v>
      </c>
      <c r="F20" s="14">
        <v>15.672673000000001</v>
      </c>
      <c r="G20" s="18" t="s">
        <v>71</v>
      </c>
      <c r="H20" s="13" t="s">
        <v>27</v>
      </c>
      <c r="I20" s="13" t="s">
        <v>28</v>
      </c>
      <c r="J20" s="31"/>
      <c r="K20" s="14">
        <v>15.672673000000001</v>
      </c>
      <c r="L20" s="31"/>
    </row>
    <row r="21" spans="1:12" ht="56.25" x14ac:dyDescent="0.25">
      <c r="B21" s="31">
        <v>9</v>
      </c>
      <c r="C21" s="23" t="s">
        <v>113</v>
      </c>
      <c r="D21" s="18" t="s">
        <v>114</v>
      </c>
      <c r="E21" s="14">
        <v>3.7</v>
      </c>
      <c r="F21" s="14">
        <v>41.201201999999995</v>
      </c>
      <c r="G21" s="18" t="s">
        <v>71</v>
      </c>
      <c r="H21" s="10" t="s">
        <v>30</v>
      </c>
      <c r="I21" s="13" t="s">
        <v>31</v>
      </c>
      <c r="J21" s="31"/>
      <c r="K21" s="14">
        <v>41.201201999999995</v>
      </c>
      <c r="L21" s="31"/>
    </row>
    <row r="22" spans="1:12" ht="75" x14ac:dyDescent="0.25">
      <c r="B22" s="31">
        <v>10</v>
      </c>
      <c r="C22" s="24" t="s">
        <v>115</v>
      </c>
      <c r="D22" s="18" t="s">
        <v>116</v>
      </c>
      <c r="E22" s="14">
        <v>0.32300000000000001</v>
      </c>
      <c r="F22" s="14">
        <v>7.2570579999999998</v>
      </c>
      <c r="G22" s="18" t="s">
        <v>71</v>
      </c>
      <c r="H22" s="13" t="s">
        <v>22</v>
      </c>
      <c r="I22" s="13" t="s">
        <v>32</v>
      </c>
      <c r="J22" s="31"/>
      <c r="K22" s="14">
        <v>7.2570579999999998</v>
      </c>
      <c r="L22" s="31"/>
    </row>
    <row r="23" spans="1:12" ht="56.25" x14ac:dyDescent="0.25">
      <c r="B23" s="31">
        <v>11</v>
      </c>
      <c r="C23" s="24" t="s">
        <v>117</v>
      </c>
      <c r="D23" s="18" t="s">
        <v>118</v>
      </c>
      <c r="E23" s="14">
        <v>1.5010000000000001</v>
      </c>
      <c r="F23" s="14">
        <v>18.694700000000001</v>
      </c>
      <c r="G23" s="18" t="s">
        <v>71</v>
      </c>
      <c r="H23" s="13" t="s">
        <v>25</v>
      </c>
      <c r="I23" s="13" t="s">
        <v>33</v>
      </c>
      <c r="J23" s="31"/>
      <c r="K23" s="14">
        <v>18.694700000000001</v>
      </c>
      <c r="L23" s="31"/>
    </row>
    <row r="24" spans="1:12" ht="75" x14ac:dyDescent="0.25">
      <c r="B24" s="31">
        <v>12</v>
      </c>
      <c r="C24" s="23" t="s">
        <v>119</v>
      </c>
      <c r="D24" s="18" t="s">
        <v>120</v>
      </c>
      <c r="E24" s="14">
        <v>0.52600000000000002</v>
      </c>
      <c r="F24" s="14">
        <v>3.0210219999999999</v>
      </c>
      <c r="G24" s="18" t="s">
        <v>71</v>
      </c>
      <c r="H24" s="13" t="s">
        <v>34</v>
      </c>
      <c r="I24" s="10" t="s">
        <v>35</v>
      </c>
      <c r="J24" s="31"/>
      <c r="K24" s="14">
        <v>3.0210219999999999</v>
      </c>
      <c r="L24" s="31"/>
    </row>
    <row r="25" spans="1:12" ht="67.5" customHeight="1" x14ac:dyDescent="0.25">
      <c r="B25" s="51">
        <v>13</v>
      </c>
      <c r="C25" s="49" t="s">
        <v>121</v>
      </c>
      <c r="D25" s="18" t="s">
        <v>122</v>
      </c>
      <c r="E25" s="14">
        <v>0.28499999999999998</v>
      </c>
      <c r="F25" s="14">
        <v>2.1831349999999996</v>
      </c>
      <c r="G25" s="18" t="s">
        <v>71</v>
      </c>
      <c r="H25" s="13" t="s">
        <v>36</v>
      </c>
      <c r="I25" s="13" t="s">
        <v>37</v>
      </c>
      <c r="J25" s="31"/>
      <c r="K25" s="14">
        <v>2.1831349999999996</v>
      </c>
      <c r="L25" s="31"/>
    </row>
    <row r="26" spans="1:12" s="12" customFormat="1" ht="101.25" customHeight="1" x14ac:dyDescent="0.25">
      <c r="A26" s="16"/>
      <c r="B26" s="53"/>
      <c r="C26" s="50"/>
      <c r="D26" s="22" t="s">
        <v>189</v>
      </c>
      <c r="E26" s="14">
        <v>10.09</v>
      </c>
      <c r="F26" s="34">
        <v>256.13157913999999</v>
      </c>
      <c r="G26" s="22" t="s">
        <v>71</v>
      </c>
      <c r="H26" s="13"/>
      <c r="I26" s="13" t="s">
        <v>184</v>
      </c>
      <c r="J26" s="13"/>
      <c r="K26" s="34">
        <v>256.13157913999999</v>
      </c>
      <c r="L26" s="13"/>
    </row>
    <row r="27" spans="1:12" ht="56.25" x14ac:dyDescent="0.25">
      <c r="B27" s="31">
        <v>14</v>
      </c>
      <c r="C27" s="20" t="s">
        <v>123</v>
      </c>
      <c r="D27" s="18" t="s">
        <v>124</v>
      </c>
      <c r="E27" s="14">
        <v>0.33200000000000002</v>
      </c>
      <c r="F27" s="14">
        <v>4.4148649999999998</v>
      </c>
      <c r="G27" s="18" t="s">
        <v>71</v>
      </c>
      <c r="H27" s="13" t="s">
        <v>38</v>
      </c>
      <c r="I27" s="13" t="s">
        <v>39</v>
      </c>
      <c r="J27" s="31"/>
      <c r="K27" s="14">
        <v>4.4148649999999998</v>
      </c>
      <c r="L27" s="31"/>
    </row>
    <row r="28" spans="1:12" ht="56.25" x14ac:dyDescent="0.25">
      <c r="B28" s="31" t="s">
        <v>204</v>
      </c>
      <c r="C28" s="23" t="s">
        <v>127</v>
      </c>
      <c r="D28" s="18" t="s">
        <v>128</v>
      </c>
      <c r="E28" s="14">
        <v>0.44800000000000001</v>
      </c>
      <c r="F28" s="14">
        <v>4.7327500000000002</v>
      </c>
      <c r="G28" s="18" t="s">
        <v>71</v>
      </c>
      <c r="H28" s="13" t="s">
        <v>40</v>
      </c>
      <c r="I28" s="13" t="s">
        <v>41</v>
      </c>
      <c r="J28" s="31"/>
      <c r="K28" s="14">
        <v>4.7327500000000002</v>
      </c>
      <c r="L28" s="31"/>
    </row>
    <row r="29" spans="1:12" ht="69.75" customHeight="1" x14ac:dyDescent="0.25">
      <c r="B29" s="31">
        <v>16</v>
      </c>
      <c r="C29" s="23" t="s">
        <v>130</v>
      </c>
      <c r="D29" s="18" t="s">
        <v>132</v>
      </c>
      <c r="E29" s="14">
        <v>0.878</v>
      </c>
      <c r="F29" s="14">
        <v>12.912913</v>
      </c>
      <c r="G29" s="18" t="s">
        <v>71</v>
      </c>
      <c r="H29" s="13" t="s">
        <v>22</v>
      </c>
      <c r="I29" s="10" t="s">
        <v>42</v>
      </c>
      <c r="J29" s="31"/>
      <c r="K29" s="14">
        <v>12.912913</v>
      </c>
      <c r="L29" s="31"/>
    </row>
    <row r="30" spans="1:12" ht="61.5" customHeight="1" x14ac:dyDescent="0.25">
      <c r="B30" s="31">
        <v>17</v>
      </c>
      <c r="C30" s="19" t="s">
        <v>163</v>
      </c>
      <c r="D30" s="18" t="s">
        <v>161</v>
      </c>
      <c r="E30" s="14">
        <v>2.069</v>
      </c>
      <c r="F30" s="14">
        <v>37.086942000000001</v>
      </c>
      <c r="G30" s="18" t="s">
        <v>71</v>
      </c>
      <c r="H30" s="13" t="s">
        <v>40</v>
      </c>
      <c r="I30" s="13" t="s">
        <v>43</v>
      </c>
      <c r="J30" s="31"/>
      <c r="K30" s="14">
        <v>37.086942000000001</v>
      </c>
      <c r="L30" s="31"/>
    </row>
    <row r="31" spans="1:12" ht="56.25" x14ac:dyDescent="0.25">
      <c r="B31" s="31">
        <v>18</v>
      </c>
      <c r="C31" s="23" t="s">
        <v>140</v>
      </c>
      <c r="D31" s="18" t="s">
        <v>138</v>
      </c>
      <c r="E31" s="14">
        <v>0.115</v>
      </c>
      <c r="F31" s="14">
        <v>0.85085090000000008</v>
      </c>
      <c r="G31" s="18" t="s">
        <v>71</v>
      </c>
      <c r="H31" s="13" t="s">
        <v>29</v>
      </c>
      <c r="I31" s="13" t="s">
        <v>44</v>
      </c>
      <c r="J31" s="31"/>
      <c r="K31" s="14">
        <v>0.85085090000000008</v>
      </c>
      <c r="L31" s="31"/>
    </row>
    <row r="32" spans="1:12" ht="56.25" customHeight="1" x14ac:dyDescent="0.25">
      <c r="B32" s="51">
        <v>19</v>
      </c>
      <c r="C32" s="49" t="s">
        <v>140</v>
      </c>
      <c r="D32" s="18" t="s">
        <v>141</v>
      </c>
      <c r="E32" s="14">
        <v>0.92500000000000004</v>
      </c>
      <c r="F32" s="14">
        <v>1.771776</v>
      </c>
      <c r="G32" s="49" t="s">
        <v>71</v>
      </c>
      <c r="H32" s="55" t="s">
        <v>22</v>
      </c>
      <c r="I32" s="55" t="s">
        <v>45</v>
      </c>
      <c r="J32" s="31"/>
      <c r="K32" s="14">
        <v>1.771776</v>
      </c>
      <c r="L32" s="31"/>
    </row>
    <row r="33" spans="2:12" ht="48" customHeight="1" x14ac:dyDescent="0.25">
      <c r="B33" s="53"/>
      <c r="C33" s="50"/>
      <c r="D33" s="18" t="s">
        <v>139</v>
      </c>
      <c r="E33" s="14">
        <v>3.8119999999999998</v>
      </c>
      <c r="F33" s="14">
        <v>37.5426</v>
      </c>
      <c r="G33" s="50"/>
      <c r="H33" s="56"/>
      <c r="I33" s="56"/>
      <c r="J33" s="31"/>
      <c r="K33" s="14">
        <v>37.5426</v>
      </c>
      <c r="L33" s="31"/>
    </row>
    <row r="34" spans="2:12" ht="56.25" x14ac:dyDescent="0.25">
      <c r="B34" s="31">
        <v>20</v>
      </c>
      <c r="C34" s="24" t="s">
        <v>140</v>
      </c>
      <c r="D34" s="18" t="s">
        <v>142</v>
      </c>
      <c r="E34" s="14">
        <v>0.29399999999999998</v>
      </c>
      <c r="F34" s="14">
        <v>1.7767770000000001</v>
      </c>
      <c r="G34" s="18" t="s">
        <v>71</v>
      </c>
      <c r="H34" s="13" t="s">
        <v>38</v>
      </c>
      <c r="I34" s="13" t="s">
        <v>46</v>
      </c>
      <c r="J34" s="31"/>
      <c r="K34" s="14">
        <v>1.7767770000000001</v>
      </c>
      <c r="L34" s="31"/>
    </row>
    <row r="35" spans="2:12" ht="37.5" x14ac:dyDescent="0.25">
      <c r="B35" s="31">
        <v>21</v>
      </c>
      <c r="C35" s="23" t="s">
        <v>143</v>
      </c>
      <c r="D35" s="18" t="s">
        <v>162</v>
      </c>
      <c r="E35" s="14">
        <v>0.4</v>
      </c>
      <c r="F35" s="14">
        <v>3.8596046099999999</v>
      </c>
      <c r="G35" s="18" t="s">
        <v>71</v>
      </c>
      <c r="H35" s="13" t="s">
        <v>47</v>
      </c>
      <c r="I35" s="13" t="s">
        <v>48</v>
      </c>
      <c r="J35" s="31"/>
      <c r="K35" s="14">
        <v>3.8596046099999999</v>
      </c>
      <c r="L35" s="31"/>
    </row>
    <row r="36" spans="2:12" ht="56.25" x14ac:dyDescent="0.25">
      <c r="B36" s="31">
        <v>22</v>
      </c>
      <c r="C36" s="18" t="s">
        <v>164</v>
      </c>
      <c r="D36" s="18" t="s">
        <v>144</v>
      </c>
      <c r="E36" s="14">
        <v>2.9450000000000003</v>
      </c>
      <c r="F36" s="14">
        <v>24.885887</v>
      </c>
      <c r="G36" s="18" t="s">
        <v>71</v>
      </c>
      <c r="H36" s="13" t="s">
        <v>40</v>
      </c>
      <c r="I36" s="13" t="s">
        <v>49</v>
      </c>
      <c r="J36" s="31"/>
      <c r="K36" s="14">
        <v>24.885887</v>
      </c>
      <c r="L36" s="31"/>
    </row>
    <row r="37" spans="2:12" ht="37.5" x14ac:dyDescent="0.25">
      <c r="B37" s="31">
        <v>23</v>
      </c>
      <c r="C37" s="18" t="s">
        <v>165</v>
      </c>
      <c r="D37" s="18" t="s">
        <v>146</v>
      </c>
      <c r="E37" s="14">
        <v>0.93</v>
      </c>
      <c r="F37" s="14">
        <v>27.267299999999999</v>
      </c>
      <c r="G37" s="18" t="s">
        <v>71</v>
      </c>
      <c r="H37" s="13" t="s">
        <v>40</v>
      </c>
      <c r="I37" s="13" t="s">
        <v>50</v>
      </c>
      <c r="J37" s="31"/>
      <c r="K37" s="14">
        <v>27.267299999999999</v>
      </c>
      <c r="L37" s="31"/>
    </row>
    <row r="38" spans="2:12" ht="56.25" x14ac:dyDescent="0.25">
      <c r="B38" s="31">
        <v>24</v>
      </c>
      <c r="C38" s="18" t="s">
        <v>104</v>
      </c>
      <c r="D38" s="18" t="s">
        <v>105</v>
      </c>
      <c r="E38" s="14">
        <v>0.22500000000000001</v>
      </c>
      <c r="F38" s="14">
        <v>1.9369369400000001</v>
      </c>
      <c r="G38" s="18" t="s">
        <v>71</v>
      </c>
      <c r="H38" s="13" t="s">
        <v>29</v>
      </c>
      <c r="I38" s="13" t="s">
        <v>51</v>
      </c>
      <c r="J38" s="31"/>
      <c r="K38" s="14">
        <v>1.9369369400000001</v>
      </c>
      <c r="L38" s="31"/>
    </row>
    <row r="39" spans="2:12" ht="37.5" x14ac:dyDescent="0.25">
      <c r="B39" s="31">
        <v>25</v>
      </c>
      <c r="C39" s="18" t="s">
        <v>147</v>
      </c>
      <c r="D39" s="18" t="s">
        <v>148</v>
      </c>
      <c r="E39" s="14">
        <v>1.47</v>
      </c>
      <c r="F39" s="14">
        <v>19.951952260000002</v>
      </c>
      <c r="G39" s="18" t="s">
        <v>71</v>
      </c>
      <c r="H39" s="13" t="s">
        <v>52</v>
      </c>
      <c r="I39" s="13" t="s">
        <v>53</v>
      </c>
      <c r="J39" s="31"/>
      <c r="K39" s="14">
        <v>19.951952260000002</v>
      </c>
      <c r="L39" s="31"/>
    </row>
    <row r="40" spans="2:12" ht="63.75" customHeight="1" x14ac:dyDescent="0.25">
      <c r="B40" s="51">
        <v>26</v>
      </c>
      <c r="C40" s="51" t="s">
        <v>130</v>
      </c>
      <c r="D40" s="49" t="s">
        <v>149</v>
      </c>
      <c r="E40" s="47">
        <v>0.48699999999999999</v>
      </c>
      <c r="F40" s="47">
        <v>7.701702</v>
      </c>
      <c r="G40" s="18" t="s">
        <v>71</v>
      </c>
      <c r="H40" s="13" t="s">
        <v>54</v>
      </c>
      <c r="I40" s="13" t="s">
        <v>55</v>
      </c>
      <c r="J40" s="51"/>
      <c r="K40" s="47">
        <v>7.701702</v>
      </c>
      <c r="L40" s="51"/>
    </row>
    <row r="41" spans="2:12" ht="37.5" x14ac:dyDescent="0.25">
      <c r="B41" s="52"/>
      <c r="C41" s="52"/>
      <c r="D41" s="50"/>
      <c r="E41" s="48"/>
      <c r="F41" s="48"/>
      <c r="G41" s="18" t="s">
        <v>71</v>
      </c>
      <c r="H41" s="13" t="s">
        <v>40</v>
      </c>
      <c r="I41" s="13" t="s">
        <v>56</v>
      </c>
      <c r="J41" s="53"/>
      <c r="K41" s="48"/>
      <c r="L41" s="53"/>
    </row>
    <row r="42" spans="2:12" ht="36.75" customHeight="1" x14ac:dyDescent="0.25">
      <c r="B42" s="52"/>
      <c r="C42" s="52"/>
      <c r="D42" s="51" t="s">
        <v>131</v>
      </c>
      <c r="E42" s="14">
        <v>0.64200000000000002</v>
      </c>
      <c r="F42" s="14">
        <v>10.010020000000001</v>
      </c>
      <c r="G42" s="49" t="s">
        <v>71</v>
      </c>
      <c r="H42" s="55" t="s">
        <v>22</v>
      </c>
      <c r="I42" s="55" t="s">
        <v>57</v>
      </c>
      <c r="J42" s="31"/>
      <c r="K42" s="14">
        <v>10.010020000000001</v>
      </c>
      <c r="L42" s="31"/>
    </row>
    <row r="43" spans="2:12" ht="31.5" customHeight="1" x14ac:dyDescent="0.25">
      <c r="B43" s="53"/>
      <c r="C43" s="53"/>
      <c r="D43" s="53"/>
      <c r="E43" s="14">
        <v>5</v>
      </c>
      <c r="F43" s="14">
        <v>82.554000000000002</v>
      </c>
      <c r="G43" s="50"/>
      <c r="H43" s="56"/>
      <c r="I43" s="56"/>
      <c r="J43" s="31"/>
      <c r="K43" s="14">
        <v>82.554000000000002</v>
      </c>
      <c r="L43" s="31"/>
    </row>
    <row r="44" spans="2:12" ht="62.25" customHeight="1" x14ac:dyDescent="0.25">
      <c r="B44" s="31">
        <v>27</v>
      </c>
      <c r="C44" s="19" t="s">
        <v>133</v>
      </c>
      <c r="D44" s="18" t="s">
        <v>134</v>
      </c>
      <c r="E44" s="14">
        <v>0.76900000000000002</v>
      </c>
      <c r="F44" s="14">
        <v>10.4125</v>
      </c>
      <c r="G44" s="18" t="s">
        <v>71</v>
      </c>
      <c r="H44" s="13" t="s">
        <v>25</v>
      </c>
      <c r="I44" s="11" t="s">
        <v>58</v>
      </c>
      <c r="J44" s="31"/>
      <c r="K44" s="14">
        <v>10.4125</v>
      </c>
      <c r="L44" s="31"/>
    </row>
    <row r="45" spans="2:12" ht="75" customHeight="1" x14ac:dyDescent="0.25">
      <c r="B45" s="51">
        <v>28</v>
      </c>
      <c r="C45" s="49" t="s">
        <v>150</v>
      </c>
      <c r="D45" s="18" t="s">
        <v>151</v>
      </c>
      <c r="E45" s="14">
        <v>0.49399999999999999</v>
      </c>
      <c r="F45" s="14">
        <v>8.0080089999999995</v>
      </c>
      <c r="G45" s="49" t="s">
        <v>71</v>
      </c>
      <c r="H45" s="55" t="s">
        <v>59</v>
      </c>
      <c r="I45" s="55" t="s">
        <v>60</v>
      </c>
      <c r="J45" s="31"/>
      <c r="K45" s="14">
        <v>8.0080089999999995</v>
      </c>
      <c r="L45" s="31"/>
    </row>
    <row r="46" spans="2:12" ht="37.5" x14ac:dyDescent="0.25">
      <c r="B46" s="53"/>
      <c r="C46" s="50"/>
      <c r="D46" s="18" t="s">
        <v>152</v>
      </c>
      <c r="E46" s="14">
        <v>0.50600000000000001</v>
      </c>
      <c r="F46" s="14">
        <v>8.3353359999999999</v>
      </c>
      <c r="G46" s="50"/>
      <c r="H46" s="56"/>
      <c r="I46" s="56"/>
      <c r="J46" s="31"/>
      <c r="K46" s="14">
        <v>8.3353359999999999</v>
      </c>
      <c r="L46" s="31"/>
    </row>
    <row r="47" spans="2:12" ht="75" x14ac:dyDescent="0.25">
      <c r="B47" s="31">
        <v>29</v>
      </c>
      <c r="C47" s="18" t="s">
        <v>154</v>
      </c>
      <c r="D47" s="18" t="s">
        <v>153</v>
      </c>
      <c r="E47" s="14">
        <v>2.0550000000000002</v>
      </c>
      <c r="F47" s="14">
        <v>30.703504000000002</v>
      </c>
      <c r="G47" s="18" t="s">
        <v>71</v>
      </c>
      <c r="H47" s="13" t="s">
        <v>29</v>
      </c>
      <c r="I47" s="13" t="s">
        <v>61</v>
      </c>
      <c r="J47" s="31"/>
      <c r="K47" s="14">
        <v>30.703504000000002</v>
      </c>
      <c r="L47" s="31"/>
    </row>
    <row r="48" spans="2:12" ht="56.25" customHeight="1" x14ac:dyDescent="0.25">
      <c r="B48" s="51">
        <v>30</v>
      </c>
      <c r="C48" s="49" t="s">
        <v>156</v>
      </c>
      <c r="D48" s="49" t="s">
        <v>155</v>
      </c>
      <c r="E48" s="47">
        <v>0.82</v>
      </c>
      <c r="F48" s="47">
        <v>15.397398000000001</v>
      </c>
      <c r="G48" s="18" t="s">
        <v>71</v>
      </c>
      <c r="H48" s="13" t="s">
        <v>40</v>
      </c>
      <c r="I48" s="13" t="s">
        <v>62</v>
      </c>
      <c r="J48" s="31"/>
      <c r="K48" s="47">
        <v>15.397398000000001</v>
      </c>
      <c r="L48" s="31"/>
    </row>
    <row r="49" spans="2:12" ht="56.25" x14ac:dyDescent="0.25">
      <c r="B49" s="53"/>
      <c r="C49" s="50"/>
      <c r="D49" s="50"/>
      <c r="E49" s="48"/>
      <c r="F49" s="48"/>
      <c r="G49" s="18" t="s">
        <v>71</v>
      </c>
      <c r="H49" s="13" t="s">
        <v>63</v>
      </c>
      <c r="I49" s="13" t="s">
        <v>64</v>
      </c>
      <c r="J49" s="31"/>
      <c r="K49" s="48"/>
      <c r="L49" s="31"/>
    </row>
    <row r="50" spans="2:12" ht="56.25" x14ac:dyDescent="0.25">
      <c r="B50" s="31">
        <v>31</v>
      </c>
      <c r="C50" s="19" t="s">
        <v>108</v>
      </c>
      <c r="D50" s="18" t="s">
        <v>158</v>
      </c>
      <c r="E50" s="14">
        <f>[1]Лист1!$D$46+[1]Лист1!$D$47</f>
        <v>1.752</v>
      </c>
      <c r="F50" s="14">
        <v>23.498599809999998</v>
      </c>
      <c r="G50" s="18" t="s">
        <v>71</v>
      </c>
      <c r="H50" s="13" t="s">
        <v>40</v>
      </c>
      <c r="I50" s="13" t="s">
        <v>65</v>
      </c>
      <c r="J50" s="31"/>
      <c r="K50" s="14">
        <v>23.498599809999998</v>
      </c>
      <c r="L50" s="31"/>
    </row>
    <row r="51" spans="2:12" ht="75" x14ac:dyDescent="0.25">
      <c r="B51" s="31">
        <v>32</v>
      </c>
      <c r="C51" s="18" t="s">
        <v>145</v>
      </c>
      <c r="D51" s="18" t="s">
        <v>159</v>
      </c>
      <c r="E51" s="14">
        <v>0.73199999999999998</v>
      </c>
      <c r="F51" s="14">
        <v>12.978978999999999</v>
      </c>
      <c r="G51" s="18" t="s">
        <v>71</v>
      </c>
      <c r="H51" s="13" t="s">
        <v>66</v>
      </c>
      <c r="I51" s="13" t="s">
        <v>67</v>
      </c>
      <c r="J51" s="31"/>
      <c r="K51" s="14">
        <v>12.978978999999999</v>
      </c>
      <c r="L51" s="31"/>
    </row>
    <row r="52" spans="2:12" ht="37.5" x14ac:dyDescent="0.25">
      <c r="B52" s="31">
        <v>33</v>
      </c>
      <c r="C52" s="18" t="s">
        <v>166</v>
      </c>
      <c r="D52" s="18" t="s">
        <v>167</v>
      </c>
      <c r="E52" s="14">
        <v>0.52600000000000002</v>
      </c>
      <c r="F52" s="14">
        <v>8.1462324000000006</v>
      </c>
      <c r="G52" s="18" t="s">
        <v>71</v>
      </c>
      <c r="H52" s="13" t="s">
        <v>68</v>
      </c>
      <c r="I52" s="13" t="s">
        <v>69</v>
      </c>
      <c r="J52" s="31"/>
      <c r="K52" s="14">
        <v>8.1462324000000006</v>
      </c>
      <c r="L52" s="31"/>
    </row>
    <row r="53" spans="2:12" ht="56.25" x14ac:dyDescent="0.25">
      <c r="B53" s="31">
        <v>34</v>
      </c>
      <c r="C53" s="18" t="s">
        <v>169</v>
      </c>
      <c r="D53" s="18" t="s">
        <v>168</v>
      </c>
      <c r="E53" s="14">
        <v>0.38400000000000001</v>
      </c>
      <c r="F53" s="14">
        <v>12.95979226</v>
      </c>
      <c r="G53" s="18" t="s">
        <v>71</v>
      </c>
      <c r="H53" s="13" t="s">
        <v>38</v>
      </c>
      <c r="I53" s="13" t="s">
        <v>70</v>
      </c>
      <c r="J53" s="31"/>
      <c r="K53" s="14">
        <v>12.95979226</v>
      </c>
      <c r="L53" s="31"/>
    </row>
    <row r="54" spans="2:12" ht="53.25" customHeight="1" x14ac:dyDescent="0.25">
      <c r="B54" s="31">
        <v>35</v>
      </c>
      <c r="C54" s="18" t="s">
        <v>173</v>
      </c>
      <c r="D54" s="22" t="s">
        <v>174</v>
      </c>
      <c r="E54" s="14">
        <v>0.71199999999999997</v>
      </c>
      <c r="F54" s="14">
        <v>1.83427439</v>
      </c>
      <c r="G54" s="18" t="s">
        <v>72</v>
      </c>
      <c r="H54" s="13" t="s">
        <v>38</v>
      </c>
      <c r="I54" s="13" t="s">
        <v>73</v>
      </c>
      <c r="J54" s="31"/>
      <c r="K54" s="14">
        <v>1.83427439</v>
      </c>
      <c r="L54" s="31"/>
    </row>
    <row r="55" spans="2:12" ht="56.25" x14ac:dyDescent="0.25">
      <c r="B55" s="31">
        <v>36</v>
      </c>
      <c r="C55" s="18" t="s">
        <v>108</v>
      </c>
      <c r="D55" s="18" t="s">
        <v>175</v>
      </c>
      <c r="E55" s="14">
        <v>1</v>
      </c>
      <c r="F55" s="14">
        <v>15.18510019</v>
      </c>
      <c r="G55" s="18" t="s">
        <v>72</v>
      </c>
      <c r="H55" s="13" t="s">
        <v>29</v>
      </c>
      <c r="I55" s="13" t="s">
        <v>74</v>
      </c>
      <c r="J55" s="31"/>
      <c r="K55" s="14">
        <v>15.18510019</v>
      </c>
      <c r="L55" s="31"/>
    </row>
    <row r="56" spans="2:12" ht="75" x14ac:dyDescent="0.25">
      <c r="B56" s="31">
        <v>37</v>
      </c>
      <c r="C56" s="18" t="s">
        <v>205</v>
      </c>
      <c r="D56" s="18" t="s">
        <v>190</v>
      </c>
      <c r="E56" s="15">
        <f>15.96+6</f>
        <v>21.96</v>
      </c>
      <c r="F56" s="32">
        <v>453.10544370000002</v>
      </c>
      <c r="G56" s="18" t="s">
        <v>72</v>
      </c>
      <c r="H56" s="13" t="s">
        <v>29</v>
      </c>
      <c r="I56" s="13" t="s">
        <v>75</v>
      </c>
      <c r="J56" s="31"/>
      <c r="K56" s="33">
        <v>366.82049862000002</v>
      </c>
      <c r="L56" s="31">
        <v>86.28494508</v>
      </c>
    </row>
    <row r="57" spans="2:12" ht="56.25" x14ac:dyDescent="0.25">
      <c r="B57" s="31">
        <v>38</v>
      </c>
      <c r="C57" s="18" t="s">
        <v>178</v>
      </c>
      <c r="D57" s="18" t="s">
        <v>179</v>
      </c>
      <c r="E57" s="14">
        <v>10</v>
      </c>
      <c r="F57" s="14">
        <v>13.09759888</v>
      </c>
      <c r="G57" s="18" t="s">
        <v>72</v>
      </c>
      <c r="H57" s="13" t="s">
        <v>29</v>
      </c>
      <c r="I57" s="11" t="s">
        <v>76</v>
      </c>
      <c r="J57" s="31"/>
      <c r="K57" s="14">
        <v>13.09759888</v>
      </c>
      <c r="L57" s="31"/>
    </row>
    <row r="58" spans="2:12" ht="75" x14ac:dyDescent="0.25">
      <c r="B58" s="31">
        <v>39</v>
      </c>
      <c r="C58" s="18" t="s">
        <v>119</v>
      </c>
      <c r="D58" s="18" t="s">
        <v>191</v>
      </c>
      <c r="E58" s="14">
        <v>8.51</v>
      </c>
      <c r="F58" s="34">
        <v>213.42613729000001</v>
      </c>
      <c r="G58" s="18" t="s">
        <v>72</v>
      </c>
      <c r="H58" s="13" t="s">
        <v>29</v>
      </c>
      <c r="I58" s="10" t="s">
        <v>77</v>
      </c>
      <c r="J58" s="31"/>
      <c r="K58" s="34">
        <v>213.42613729000001</v>
      </c>
      <c r="L58" s="31"/>
    </row>
    <row r="59" spans="2:12" ht="56.25" x14ac:dyDescent="0.25">
      <c r="B59" s="31">
        <v>40</v>
      </c>
      <c r="C59" s="18" t="s">
        <v>106</v>
      </c>
      <c r="D59" s="18" t="s">
        <v>107</v>
      </c>
      <c r="E59" s="14">
        <v>1.1000000000000001</v>
      </c>
      <c r="F59" s="14">
        <v>15.754799999999999</v>
      </c>
      <c r="G59" s="18" t="s">
        <v>72</v>
      </c>
      <c r="H59" s="13" t="s">
        <v>22</v>
      </c>
      <c r="I59" s="13" t="s">
        <v>78</v>
      </c>
      <c r="J59" s="31"/>
      <c r="K59" s="14">
        <v>15.754799999999999</v>
      </c>
      <c r="L59" s="31"/>
    </row>
    <row r="60" spans="2:12" ht="56.25" x14ac:dyDescent="0.25">
      <c r="B60" s="31">
        <v>41</v>
      </c>
      <c r="C60" s="18" t="s">
        <v>181</v>
      </c>
      <c r="D60" s="18" t="s">
        <v>180</v>
      </c>
      <c r="E60" s="14">
        <v>2.2869999999999999</v>
      </c>
      <c r="F60" s="14">
        <v>30.030030999999997</v>
      </c>
      <c r="G60" s="18" t="s">
        <v>72</v>
      </c>
      <c r="H60" s="13" t="s">
        <v>29</v>
      </c>
      <c r="I60" s="13" t="s">
        <v>79</v>
      </c>
      <c r="J60" s="31"/>
      <c r="K60" s="14"/>
      <c r="L60" s="31">
        <v>30.030030999999997</v>
      </c>
    </row>
    <row r="61" spans="2:12" ht="63" customHeight="1" x14ac:dyDescent="0.25">
      <c r="B61" s="31">
        <v>42</v>
      </c>
      <c r="C61" s="18" t="s">
        <v>150</v>
      </c>
      <c r="D61" s="18" t="s">
        <v>152</v>
      </c>
      <c r="E61" s="14">
        <v>0.50600000000000001</v>
      </c>
      <c r="F61" s="14">
        <v>8.3353359999999999</v>
      </c>
      <c r="G61" s="18" t="s">
        <v>72</v>
      </c>
      <c r="H61" s="13" t="s">
        <v>29</v>
      </c>
      <c r="I61" s="10" t="s">
        <v>80</v>
      </c>
      <c r="J61" s="31"/>
      <c r="K61" s="14">
        <v>8.3353359999999999</v>
      </c>
      <c r="L61" s="31"/>
    </row>
    <row r="62" spans="2:12" ht="93.75" x14ac:dyDescent="0.25">
      <c r="B62" s="31">
        <v>43</v>
      </c>
      <c r="C62" s="18" t="s">
        <v>206</v>
      </c>
      <c r="D62" s="18" t="s">
        <v>192</v>
      </c>
      <c r="E62" s="14">
        <v>40.200000000000003</v>
      </c>
      <c r="F62" s="35">
        <v>659.88696187000005</v>
      </c>
      <c r="G62" s="18" t="s">
        <v>72</v>
      </c>
      <c r="H62" s="13" t="s">
        <v>29</v>
      </c>
      <c r="I62" s="13" t="s">
        <v>81</v>
      </c>
      <c r="J62" s="31"/>
      <c r="K62" s="31"/>
      <c r="L62" s="35">
        <v>659.88696187000005</v>
      </c>
    </row>
    <row r="63" spans="2:12" ht="56.25" x14ac:dyDescent="0.25">
      <c r="B63" s="31">
        <v>44</v>
      </c>
      <c r="C63" s="18" t="s">
        <v>182</v>
      </c>
      <c r="D63" s="18" t="s">
        <v>183</v>
      </c>
      <c r="E63" s="14">
        <v>0.6</v>
      </c>
      <c r="F63" s="14">
        <v>1.7170170199999999</v>
      </c>
      <c r="G63" s="18" t="s">
        <v>72</v>
      </c>
      <c r="H63" s="13" t="s">
        <v>29</v>
      </c>
      <c r="I63" s="13" t="s">
        <v>82</v>
      </c>
      <c r="J63" s="31"/>
      <c r="K63" s="14">
        <v>1.7170170199999999</v>
      </c>
      <c r="L63" s="31"/>
    </row>
    <row r="64" spans="2:12" ht="75" x14ac:dyDescent="0.25">
      <c r="B64" s="31">
        <v>45</v>
      </c>
      <c r="C64" s="18" t="s">
        <v>145</v>
      </c>
      <c r="D64" s="18" t="s">
        <v>201</v>
      </c>
      <c r="E64" s="14">
        <v>8.3324400000000001</v>
      </c>
      <c r="F64" s="14">
        <v>145.78200000000001</v>
      </c>
      <c r="G64" s="18" t="s">
        <v>72</v>
      </c>
      <c r="H64" s="13" t="s">
        <v>29</v>
      </c>
      <c r="I64" s="13" t="s">
        <v>84</v>
      </c>
      <c r="J64" s="31"/>
      <c r="K64" s="14">
        <v>145.78200000000001</v>
      </c>
      <c r="L64" s="31"/>
    </row>
    <row r="65" spans="2:12" ht="93.75" x14ac:dyDescent="0.25">
      <c r="B65" s="31">
        <v>46</v>
      </c>
      <c r="C65" s="18" t="s">
        <v>165</v>
      </c>
      <c r="D65" s="18" t="s">
        <v>193</v>
      </c>
      <c r="E65" s="15">
        <v>7.5519999999999996</v>
      </c>
      <c r="F65" s="36">
        <v>186.95401883</v>
      </c>
      <c r="G65" s="18" t="s">
        <v>72</v>
      </c>
      <c r="H65" s="13" t="s">
        <v>29</v>
      </c>
      <c r="I65" s="13" t="s">
        <v>85</v>
      </c>
      <c r="J65" s="31"/>
      <c r="K65" s="36">
        <v>186.95401883</v>
      </c>
      <c r="L65" s="31"/>
    </row>
    <row r="66" spans="2:12" ht="75" x14ac:dyDescent="0.25">
      <c r="B66" s="31">
        <v>47</v>
      </c>
      <c r="C66" s="18" t="s">
        <v>208</v>
      </c>
      <c r="D66" s="18" t="s">
        <v>194</v>
      </c>
      <c r="E66" s="15">
        <v>5.5090000000000003</v>
      </c>
      <c r="F66" s="36">
        <v>153.94533841000001</v>
      </c>
      <c r="G66" s="18" t="s">
        <v>72</v>
      </c>
      <c r="H66" s="13" t="s">
        <v>29</v>
      </c>
      <c r="I66" s="13" t="s">
        <v>86</v>
      </c>
      <c r="J66" s="31"/>
      <c r="K66" s="36">
        <v>153.94533841000001</v>
      </c>
      <c r="L66" s="31"/>
    </row>
    <row r="67" spans="2:12" ht="75" x14ac:dyDescent="0.25">
      <c r="B67" s="31">
        <v>48</v>
      </c>
      <c r="C67" s="18" t="s">
        <v>177</v>
      </c>
      <c r="D67" s="18" t="s">
        <v>176</v>
      </c>
      <c r="E67" s="14">
        <v>0.90700000000000003</v>
      </c>
      <c r="F67" s="14">
        <v>13.566600000000001</v>
      </c>
      <c r="G67" s="18" t="s">
        <v>72</v>
      </c>
      <c r="H67" s="10" t="s">
        <v>22</v>
      </c>
      <c r="I67" s="13" t="s">
        <v>87</v>
      </c>
      <c r="J67" s="31"/>
      <c r="K67" s="14">
        <v>13.566600000000001</v>
      </c>
      <c r="L67" s="31"/>
    </row>
    <row r="68" spans="2:12" ht="56.25" x14ac:dyDescent="0.25">
      <c r="B68" s="31">
        <v>49</v>
      </c>
      <c r="C68" s="18" t="s">
        <v>207</v>
      </c>
      <c r="D68" s="18" t="s">
        <v>195</v>
      </c>
      <c r="E68" s="14">
        <v>20.215</v>
      </c>
      <c r="F68" s="35">
        <v>289.97232824000002</v>
      </c>
      <c r="G68" s="18" t="s">
        <v>72</v>
      </c>
      <c r="H68" s="13" t="s">
        <v>83</v>
      </c>
      <c r="I68" s="10" t="s">
        <v>88</v>
      </c>
      <c r="J68" s="31"/>
      <c r="K68" s="31"/>
      <c r="L68" s="35">
        <v>289.97232824000002</v>
      </c>
    </row>
    <row r="69" spans="2:12" ht="131.25" x14ac:dyDescent="0.25">
      <c r="B69" s="31">
        <v>50</v>
      </c>
      <c r="C69" s="18" t="s">
        <v>206</v>
      </c>
      <c r="D69" s="18" t="s">
        <v>196</v>
      </c>
      <c r="E69" s="14">
        <v>20</v>
      </c>
      <c r="F69" s="38">
        <v>498.40530000000001</v>
      </c>
      <c r="G69" s="18" t="s">
        <v>72</v>
      </c>
      <c r="H69" s="13" t="s">
        <v>29</v>
      </c>
      <c r="I69" s="13" t="s">
        <v>89</v>
      </c>
      <c r="J69" s="31"/>
      <c r="K69" s="31"/>
      <c r="L69" s="38">
        <v>498.40530000000001</v>
      </c>
    </row>
    <row r="70" spans="2:12" ht="56.25" x14ac:dyDescent="0.25">
      <c r="B70" s="31">
        <v>51</v>
      </c>
      <c r="C70" s="18" t="s">
        <v>182</v>
      </c>
      <c r="D70" s="18" t="s">
        <v>185</v>
      </c>
      <c r="E70" s="14">
        <v>0.63</v>
      </c>
      <c r="F70" s="14">
        <v>2.1501999999999999</v>
      </c>
      <c r="G70" s="18" t="s">
        <v>72</v>
      </c>
      <c r="H70" s="13" t="s">
        <v>29</v>
      </c>
      <c r="I70" s="13" t="s">
        <v>90</v>
      </c>
      <c r="J70" s="31"/>
      <c r="K70" s="14">
        <v>2.1501999999999999</v>
      </c>
      <c r="L70" s="31"/>
    </row>
    <row r="71" spans="2:12" ht="56.25" x14ac:dyDescent="0.25">
      <c r="B71" s="31">
        <v>52</v>
      </c>
      <c r="C71" s="18" t="s">
        <v>165</v>
      </c>
      <c r="D71" s="18" t="s">
        <v>197</v>
      </c>
      <c r="E71" s="14">
        <v>15.4</v>
      </c>
      <c r="F71" s="35">
        <v>218.03540727000001</v>
      </c>
      <c r="G71" s="18" t="s">
        <v>72</v>
      </c>
      <c r="H71" s="10" t="s">
        <v>29</v>
      </c>
      <c r="I71" s="10" t="s">
        <v>91</v>
      </c>
      <c r="J71" s="31"/>
      <c r="K71" s="31"/>
      <c r="L71" s="35">
        <v>218.03540727000001</v>
      </c>
    </row>
    <row r="72" spans="2:12" ht="75" x14ac:dyDescent="0.25">
      <c r="B72" s="31">
        <v>53</v>
      </c>
      <c r="C72" s="25" t="s">
        <v>209</v>
      </c>
      <c r="D72" s="18" t="s">
        <v>198</v>
      </c>
      <c r="E72" s="37">
        <v>11.77</v>
      </c>
      <c r="F72" s="37">
        <v>256.80451341000003</v>
      </c>
      <c r="G72" s="18" t="s">
        <v>72</v>
      </c>
      <c r="H72" s="13" t="s">
        <v>29</v>
      </c>
      <c r="I72" s="13" t="s">
        <v>92</v>
      </c>
      <c r="J72" s="31"/>
      <c r="K72" s="31">
        <v>183.03633002000001</v>
      </c>
      <c r="L72" s="31">
        <v>73.768183390000004</v>
      </c>
    </row>
    <row r="73" spans="2:12" ht="51.75" customHeight="1" x14ac:dyDescent="0.25">
      <c r="B73" s="51">
        <v>54</v>
      </c>
      <c r="C73" s="49" t="s">
        <v>127</v>
      </c>
      <c r="D73" s="49" t="s">
        <v>129</v>
      </c>
      <c r="E73" s="14">
        <v>1.52</v>
      </c>
      <c r="F73" s="14">
        <v>22.755800000000001</v>
      </c>
      <c r="G73" s="49" t="s">
        <v>72</v>
      </c>
      <c r="H73" s="55" t="s">
        <v>29</v>
      </c>
      <c r="I73" s="55" t="s">
        <v>93</v>
      </c>
      <c r="J73" s="31"/>
      <c r="K73" s="14">
        <v>22.755800000000001</v>
      </c>
      <c r="L73" s="31"/>
    </row>
    <row r="74" spans="2:12" ht="43.5" customHeight="1" x14ac:dyDescent="0.25">
      <c r="B74" s="53"/>
      <c r="C74" s="50"/>
      <c r="D74" s="50"/>
      <c r="E74" s="14">
        <v>1.8049999999999999</v>
      </c>
      <c r="F74" s="14">
        <v>30.030031000000001</v>
      </c>
      <c r="G74" s="50"/>
      <c r="H74" s="56"/>
      <c r="I74" s="56"/>
      <c r="J74" s="31"/>
      <c r="K74" s="14">
        <v>30.030031000000001</v>
      </c>
      <c r="L74" s="31"/>
    </row>
    <row r="75" spans="2:12" ht="33" customHeight="1" x14ac:dyDescent="0.25">
      <c r="B75" s="51">
        <v>55</v>
      </c>
      <c r="C75" s="49" t="s">
        <v>130</v>
      </c>
      <c r="D75" s="49" t="s">
        <v>131</v>
      </c>
      <c r="E75" s="47">
        <v>0.64200000000000002</v>
      </c>
      <c r="F75" s="14">
        <v>10.010020000000001</v>
      </c>
      <c r="G75" s="49" t="s">
        <v>72</v>
      </c>
      <c r="H75" s="55" t="s">
        <v>29</v>
      </c>
      <c r="I75" s="55" t="s">
        <v>94</v>
      </c>
      <c r="J75" s="31"/>
      <c r="K75" s="14">
        <v>10.010020000000001</v>
      </c>
      <c r="L75" s="31"/>
    </row>
    <row r="76" spans="2:12" ht="29.25" customHeight="1" x14ac:dyDescent="0.25">
      <c r="B76" s="53"/>
      <c r="C76" s="50"/>
      <c r="D76" s="50"/>
      <c r="E76" s="48"/>
      <c r="F76" s="14">
        <v>82.553749999999994</v>
      </c>
      <c r="G76" s="50"/>
      <c r="H76" s="56"/>
      <c r="I76" s="56"/>
      <c r="J76" s="31"/>
      <c r="K76" s="14"/>
      <c r="L76" s="31">
        <v>82.553749999999994</v>
      </c>
    </row>
    <row r="77" spans="2:12" ht="51" customHeight="1" x14ac:dyDescent="0.25">
      <c r="B77" s="31">
        <v>56</v>
      </c>
      <c r="C77" s="18" t="s">
        <v>182</v>
      </c>
      <c r="D77" s="18" t="s">
        <v>186</v>
      </c>
      <c r="E77" s="14">
        <v>0.25</v>
      </c>
      <c r="F77" s="14">
        <v>1.6756900000000001</v>
      </c>
      <c r="G77" s="18" t="s">
        <v>72</v>
      </c>
      <c r="H77" s="13" t="s">
        <v>29</v>
      </c>
      <c r="I77" s="13" t="s">
        <v>95</v>
      </c>
      <c r="J77" s="31"/>
      <c r="K77" s="14">
        <v>1.6756900000000001</v>
      </c>
      <c r="L77" s="31"/>
    </row>
    <row r="78" spans="2:12" ht="75" x14ac:dyDescent="0.25">
      <c r="B78" s="31">
        <v>57</v>
      </c>
      <c r="C78" s="18" t="s">
        <v>210</v>
      </c>
      <c r="D78" s="18" t="s">
        <v>199</v>
      </c>
      <c r="E78" s="14">
        <v>8.8580000000000005</v>
      </c>
      <c r="F78" s="38">
        <v>249.20740000000001</v>
      </c>
      <c r="G78" s="18" t="s">
        <v>72</v>
      </c>
      <c r="H78" s="13" t="s">
        <v>83</v>
      </c>
      <c r="I78" s="13" t="s">
        <v>96</v>
      </c>
      <c r="J78" s="31"/>
      <c r="K78" s="38">
        <v>249.20740000000001</v>
      </c>
      <c r="L78" s="31"/>
    </row>
    <row r="79" spans="2:12" ht="75" x14ac:dyDescent="0.25">
      <c r="B79" s="31">
        <v>58</v>
      </c>
      <c r="C79" s="18" t="s">
        <v>203</v>
      </c>
      <c r="D79" s="18" t="s">
        <v>202</v>
      </c>
      <c r="E79" s="14">
        <v>2.7</v>
      </c>
      <c r="F79" s="14">
        <v>33.478000000000002</v>
      </c>
      <c r="G79" s="18" t="s">
        <v>72</v>
      </c>
      <c r="H79" s="13" t="s">
        <v>29</v>
      </c>
      <c r="I79" s="13" t="s">
        <v>97</v>
      </c>
      <c r="J79" s="31"/>
      <c r="K79" s="14">
        <v>33.478000000000002</v>
      </c>
      <c r="L79" s="31"/>
    </row>
    <row r="80" spans="2:12" ht="75" x14ac:dyDescent="0.25">
      <c r="B80" s="51">
        <v>59</v>
      </c>
      <c r="C80" s="51" t="s">
        <v>188</v>
      </c>
      <c r="D80" s="18" t="s">
        <v>200</v>
      </c>
      <c r="E80" s="15">
        <v>6.2370000000000001</v>
      </c>
      <c r="F80" s="36">
        <v>163.70247362999999</v>
      </c>
      <c r="G80" s="18" t="s">
        <v>72</v>
      </c>
      <c r="H80" s="13" t="s">
        <v>29</v>
      </c>
      <c r="I80" s="13" t="s">
        <v>98</v>
      </c>
      <c r="J80" s="31"/>
      <c r="K80" s="36">
        <v>163.70247362999999</v>
      </c>
      <c r="L80" s="31"/>
    </row>
    <row r="81" spans="2:12" ht="56.25" x14ac:dyDescent="0.25">
      <c r="B81" s="53"/>
      <c r="C81" s="53"/>
      <c r="D81" s="18" t="s">
        <v>187</v>
      </c>
      <c r="E81" s="14">
        <v>1.734</v>
      </c>
      <c r="F81" s="14">
        <v>31.642643</v>
      </c>
      <c r="G81" s="18" t="s">
        <v>72</v>
      </c>
      <c r="H81" s="13" t="s">
        <v>29</v>
      </c>
      <c r="I81" s="13" t="s">
        <v>99</v>
      </c>
      <c r="J81" s="31"/>
      <c r="K81" s="14">
        <v>31.642643</v>
      </c>
      <c r="L81" s="31"/>
    </row>
    <row r="82" spans="2:12" ht="18.75" x14ac:dyDescent="0.25">
      <c r="B82" s="26"/>
      <c r="C82" s="18" t="s">
        <v>1</v>
      </c>
      <c r="D82" s="18"/>
      <c r="E82" s="14">
        <f>SUM(E10:E81)</f>
        <v>264.39544000000006</v>
      </c>
      <c r="F82" s="14">
        <f>SUM(F10:F81)</f>
        <v>4854.5612134500016</v>
      </c>
      <c r="G82" s="39"/>
      <c r="H82" s="39"/>
      <c r="I82" s="39"/>
      <c r="J82" s="40">
        <v>0</v>
      </c>
      <c r="K82" s="14">
        <f>SUM(K10:K81)</f>
        <v>2810.5193066000002</v>
      </c>
      <c r="L82" s="14">
        <f>SUM(L10:L81)</f>
        <v>2044.0419068500003</v>
      </c>
    </row>
    <row r="83" spans="2:12" ht="18.75" x14ac:dyDescent="0.25">
      <c r="B83" s="27"/>
      <c r="C83" s="27"/>
      <c r="D83" s="27"/>
      <c r="E83" s="27"/>
      <c r="F83" s="27"/>
      <c r="G83" s="28"/>
      <c r="H83" s="28"/>
      <c r="I83" s="28"/>
      <c r="J83" s="27"/>
      <c r="K83" s="27"/>
      <c r="L83" s="27"/>
    </row>
    <row r="84" spans="2:12" ht="16.5" customHeight="1" x14ac:dyDescent="0.25">
      <c r="B84" s="28"/>
      <c r="C84" s="28"/>
      <c r="D84" s="28"/>
      <c r="E84" s="28"/>
      <c r="F84" s="28"/>
      <c r="J84" s="28"/>
      <c r="K84" s="28"/>
      <c r="L84" s="28"/>
    </row>
  </sheetData>
  <autoFilter ref="B9:L9" xr:uid="{00000000-0009-0000-0000-000000000000}"/>
  <mergeCells count="72">
    <mergeCell ref="B75:B76"/>
    <mergeCell ref="G75:G76"/>
    <mergeCell ref="H75:H76"/>
    <mergeCell ref="I75:I76"/>
    <mergeCell ref="C80:C81"/>
    <mergeCell ref="B80:B81"/>
    <mergeCell ref="E75:E76"/>
    <mergeCell ref="C75:C76"/>
    <mergeCell ref="D75:D76"/>
    <mergeCell ref="B48:B49"/>
    <mergeCell ref="B73:B74"/>
    <mergeCell ref="G73:G74"/>
    <mergeCell ref="H73:H74"/>
    <mergeCell ref="I73:I74"/>
    <mergeCell ref="E48:E49"/>
    <mergeCell ref="F48:F49"/>
    <mergeCell ref="C73:C74"/>
    <mergeCell ref="D73:D74"/>
    <mergeCell ref="B40:B43"/>
    <mergeCell ref="B45:B46"/>
    <mergeCell ref="E40:E41"/>
    <mergeCell ref="J40:J41"/>
    <mergeCell ref="L40:L41"/>
    <mergeCell ref="G42:G43"/>
    <mergeCell ref="H42:H43"/>
    <mergeCell ref="I42:I43"/>
    <mergeCell ref="G45:G46"/>
    <mergeCell ref="H45:H46"/>
    <mergeCell ref="I45:I46"/>
    <mergeCell ref="B1:E1"/>
    <mergeCell ref="C13:C14"/>
    <mergeCell ref="C32:C33"/>
    <mergeCell ref="C15:C16"/>
    <mergeCell ref="B11:B12"/>
    <mergeCell ref="B13:B14"/>
    <mergeCell ref="B15:B16"/>
    <mergeCell ref="C11:C12"/>
    <mergeCell ref="B25:B26"/>
    <mergeCell ref="B32:B33"/>
    <mergeCell ref="B7:B8"/>
    <mergeCell ref="C7:C8"/>
    <mergeCell ref="C25:C26"/>
    <mergeCell ref="F7:F8"/>
    <mergeCell ref="J7:L7"/>
    <mergeCell ref="D7:D8"/>
    <mergeCell ref="G7:G8"/>
    <mergeCell ref="H7:I8"/>
    <mergeCell ref="E7:E8"/>
    <mergeCell ref="H9:I9"/>
    <mergeCell ref="G15:G16"/>
    <mergeCell ref="H15:I16"/>
    <mergeCell ref="H10:I10"/>
    <mergeCell ref="H11:I12"/>
    <mergeCell ref="H13:I14"/>
    <mergeCell ref="G11:G12"/>
    <mergeCell ref="G13:G14"/>
    <mergeCell ref="J1:L1"/>
    <mergeCell ref="A2:K2"/>
    <mergeCell ref="A4:L4"/>
    <mergeCell ref="K48:K49"/>
    <mergeCell ref="C48:C49"/>
    <mergeCell ref="D40:D41"/>
    <mergeCell ref="F40:F41"/>
    <mergeCell ref="K40:K41"/>
    <mergeCell ref="C45:C46"/>
    <mergeCell ref="C40:C43"/>
    <mergeCell ref="D42:D43"/>
    <mergeCell ref="D48:D49"/>
    <mergeCell ref="C5:J6"/>
    <mergeCell ref="G32:G33"/>
    <mergeCell ref="H32:H33"/>
    <mergeCell ref="I32:I33"/>
  </mergeCells>
  <pageMargins left="0.70866141732283472" right="0.70866141732283472" top="0.74803149606299213" bottom="0.74803149606299213" header="0.31496062992125984" footer="0.31496062992125984"/>
  <pageSetup paperSize="9" scale="43" firstPageNumber="445"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1"/>
  <sheetViews>
    <sheetView zoomScale="90" zoomScaleNormal="90" zoomScaleSheetLayoutView="80" workbookViewId="0">
      <selection activeCell="D4" sqref="D4:F4"/>
    </sheetView>
  </sheetViews>
  <sheetFormatPr defaultRowHeight="15" x14ac:dyDescent="0.25"/>
  <cols>
    <col min="2" max="2" width="28.5703125" customWidth="1"/>
    <col min="3" max="3" width="37.7109375" customWidth="1"/>
    <col min="4" max="4" width="27.140625" customWidth="1"/>
    <col min="5" max="5" width="31" customWidth="1"/>
    <col min="6" max="6" width="32.140625" customWidth="1"/>
  </cols>
  <sheetData>
    <row r="1" spans="2:6" ht="18.75" customHeight="1" x14ac:dyDescent="0.25">
      <c r="B1" s="78" t="s">
        <v>2</v>
      </c>
      <c r="C1" s="78"/>
      <c r="D1" s="78"/>
      <c r="E1" s="78"/>
      <c r="F1" s="2"/>
    </row>
    <row r="2" spans="2:6" ht="63" customHeight="1" x14ac:dyDescent="0.25">
      <c r="B2" s="78"/>
      <c r="C2" s="78"/>
      <c r="D2" s="78"/>
      <c r="E2" s="78"/>
      <c r="F2" s="2"/>
    </row>
    <row r="3" spans="2:6" ht="25.5" customHeight="1" x14ac:dyDescent="0.25">
      <c r="B3" s="4"/>
      <c r="C3" s="4"/>
      <c r="D3" s="4"/>
      <c r="E3" s="4"/>
      <c r="F3" s="9" t="s">
        <v>10</v>
      </c>
    </row>
    <row r="4" spans="2:6" ht="102.75" customHeight="1" x14ac:dyDescent="0.25">
      <c r="B4" s="79" t="s">
        <v>11</v>
      </c>
      <c r="C4" s="79" t="s">
        <v>12</v>
      </c>
      <c r="D4" s="75" t="s">
        <v>13</v>
      </c>
      <c r="E4" s="76"/>
      <c r="F4" s="77"/>
    </row>
    <row r="5" spans="2:6" ht="57.75" customHeight="1" x14ac:dyDescent="0.25">
      <c r="B5" s="79"/>
      <c r="C5" s="79"/>
      <c r="D5" s="3" t="s">
        <v>14</v>
      </c>
      <c r="E5" s="3" t="s">
        <v>15</v>
      </c>
      <c r="F5" s="3" t="s">
        <v>16</v>
      </c>
    </row>
    <row r="6" spans="2:6" ht="17.25" customHeight="1" x14ac:dyDescent="0.25">
      <c r="B6" s="43">
        <v>1</v>
      </c>
      <c r="C6" s="43">
        <v>2</v>
      </c>
      <c r="D6" s="43">
        <v>4</v>
      </c>
      <c r="E6" s="43">
        <v>5</v>
      </c>
      <c r="F6" s="43">
        <v>6</v>
      </c>
    </row>
    <row r="7" spans="2:6" ht="18.75" x14ac:dyDescent="0.25">
      <c r="B7" s="6" t="s">
        <v>100</v>
      </c>
      <c r="C7" s="29">
        <v>24416.300999999999</v>
      </c>
      <c r="D7" s="29">
        <v>24.99</v>
      </c>
      <c r="E7" s="29">
        <v>30.44</v>
      </c>
      <c r="F7" s="30" t="s">
        <v>160</v>
      </c>
    </row>
    <row r="8" spans="2:6" ht="18.75" x14ac:dyDescent="0.25">
      <c r="B8" s="6" t="s">
        <v>1</v>
      </c>
      <c r="C8" s="7"/>
      <c r="D8" s="7"/>
      <c r="E8" s="7"/>
      <c r="F8" s="7"/>
    </row>
    <row r="9" spans="2:6" ht="18.75" x14ac:dyDescent="0.25">
      <c r="B9" s="8"/>
      <c r="C9" s="8"/>
      <c r="D9" s="8"/>
      <c r="E9" s="8"/>
      <c r="F9" s="8"/>
    </row>
    <row r="10" spans="2:6" ht="16.5" customHeight="1" x14ac:dyDescent="0.25">
      <c r="B10" s="5"/>
      <c r="C10" s="5"/>
      <c r="D10" s="5"/>
      <c r="E10" s="5"/>
      <c r="F10" s="5"/>
    </row>
    <row r="11" spans="2:6" x14ac:dyDescent="0.25">
      <c r="B11" s="80" t="s">
        <v>214</v>
      </c>
      <c r="C11" s="80"/>
      <c r="D11" s="80"/>
      <c r="E11" s="80"/>
      <c r="F11" s="80"/>
    </row>
  </sheetData>
  <autoFilter ref="B6:F6" xr:uid="{00000000-0009-0000-0000-000001000000}"/>
  <mergeCells count="5">
    <mergeCell ref="D4:F4"/>
    <mergeCell ref="B1:E2"/>
    <mergeCell ref="B4:B5"/>
    <mergeCell ref="C4:C5"/>
    <mergeCell ref="B11:F11"/>
  </mergeCells>
  <pageMargins left="0.70866141732283472" right="0.70866141732283472" top="0.74803149606299213" bottom="0.74803149606299213" header="0.31496062992125984" footer="0.31496062992125984"/>
  <pageSetup paperSize="9" scale="79" firstPageNumber="450"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Таблица № 1</vt:lpstr>
      <vt:lpstr>Таблица № 2</vt:lpstr>
      <vt:lpstr>'Таблица № 1'!Заголовки_для_печати</vt:lpstr>
      <vt:lpstr>'Таблица № 1'!Область_печати</vt:lpstr>
      <vt:lpstr>'Таблица №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2024-12-20T14:48:10Z</dcterms:modified>
</cp:coreProperties>
</file>